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71A55031-A046-4174-A645-BF885CA7757E}"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 i="19" l="1"/>
  <c r="Z11" i="19"/>
  <c r="R11" i="19"/>
  <c r="K11" i="19"/>
  <c r="AG10" i="19"/>
  <c r="Z10" i="19"/>
  <c r="R10" i="19"/>
  <c r="K10" i="19"/>
  <c r="AH18" i="19"/>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J7" i="18"/>
  <c r="U31" i="18"/>
  <c r="E36" i="18" l="1"/>
  <c r="U36" i="18" s="1"/>
  <c r="D46" i="18" s="1"/>
  <c r="AB46" i="18" s="1"/>
  <c r="AB58" i="18"/>
  <c r="AB54" i="18"/>
  <c r="AB50" i="18"/>
  <c r="AL68" i="18" l="1"/>
  <c r="AN29" i="16" s="1"/>
  <c r="AL50" i="18"/>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<sst xmlns="http://schemas.openxmlformats.org/spreadsheetml/2006/main" count="1539" uniqueCount="692">
  <si>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</si>
  <si>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</si>
  <si>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</si>
  <si>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</si>
  <si>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</si>
  <si>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</si>
  <si>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</si>
  <si>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</si>
  <si>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</si>
  <si>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</si>
  <si>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</si>
  <si>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</si>
  <si>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</si>
  <si>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</si>
  <si>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</si>
  <si>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</si>
  <si>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</si>
  <si>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</si>
  <si>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</si>
  <si>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</si>
  <si>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</si>
  <si>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</si>
  <si>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</si>
  <si>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</si>
  <si>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</si>
  <si>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</si>
  <si>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</si>
  <si>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</si>
  <si>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</si>
  <si>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</si>
  <si>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</si>
  <si>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</si>
  <si>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</si>
  <si>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</si>
  <si>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</si>
  <si>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</si>
  <si>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</si>
  <si>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</si>
  <si>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</si>
  <si>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</si>
  <si>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</si>
  <si>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</si>
  <si>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</si>
  <si>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</si>
  <si>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</si>
  <si>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</si>
  <si>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</si>
  <si>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</si>
  <si>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</si>
  <si>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</si>
  <si>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</si>
  <si>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</si>
  <si>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</si>
  <si>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</si>
  <si>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</si>
  <si>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</si>
  <si>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</si>
  <si>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</si>
  <si>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</si>
  <si>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</si>
  <si>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</si>
  <si>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</si>
  <si>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</si>
  <si>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</si>
  <si>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</si>
  <si>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</si>
  <si>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</si>
  <si>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</si>
  <si>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</si>
  <si>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</si>
  <si>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</si>
  <si>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</si>
  <si>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</si>
  <si>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</si>
  <si>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</si>
  <si>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</si>
  <si>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</si>
  <si>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</si>
  <si>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</si>
  <si>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</si>
  <si>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</si>
  <si>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</si>
  <si>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</si>
  <si>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</si>
  <si>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</si>
  <si>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</si>
  <si>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</si>
  <si>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</si>
  <si>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</si>
  <si>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</si>
  <si>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</si>
  <si>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</si>
  <si>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</si>
  <si>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</si>
  <si>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</si>
  <si>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</si>
  <si>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</si>
  <si>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</si>
  <si>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</si>
  <si>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</si>
  <si>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</si>
  <si>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</si>
  <si>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</si>
  <si>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</si>
  <si>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</si>
  <si>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</si>
  <si>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</si>
  <si>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</si>
  <si>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</si>
  <si>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</si>
  <si>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</si>
  <si>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</si>
  <si>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</si>
  <si>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</si>
  <si>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</si>
  <si>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</si>
  <si>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</si>
  <si>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</si>
  <si>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</si>
  <si>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</si>
  <si>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</si>
  <si>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</si>
  <si>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</si>
  <si>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</si>
  <si>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</si>
  <si>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</si>
  <si>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</si>
  <si>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</si>
  <si>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</si>
  <si>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</si>
  <si>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</si>
  <si>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</si>
  <si>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</si>
  <si>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</si>
  <si>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</si>
  <si>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</si>
  <si>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</si>
  <si>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</si>
  <si>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</si>
  <si>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</si>
  <si>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</si>
  <si>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</si>
  <si>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</si>
  <si>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</si>
  <si>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</si>
  <si>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</si>
  <si>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</si>
  <si>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</si>
  <si>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</si>
  <si>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</si>
  <si>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</si>
  <si>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</si>
  <si>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</si>
  <si>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</si>
  <si>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</si>
  <si>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</si>
  <si>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</si>
  <si>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</si>
  <si>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</si>
  <si>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</si>
  <si>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</si>
  <si>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</si>
  <si>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</si>
  <si>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</si>
  <si>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</si>
  <si>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</si>
  <si>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</si>
  <si>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</si>
  <si>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</si>
  <si>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</si>
  <si>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</si>
  <si>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</si>
  <si>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</si>
  <si>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</si>
  <si>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</si>
  <si>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</si>
  <si>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</si>
  <si>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</si>
  <si>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</si>
  <si>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</si>
  <si>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</si>
  <si>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</si>
  <si>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</si>
  <si>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</si>
  <si>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</si>
  <si>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</si>
  <si>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</si>
  <si>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</si>
  <si>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</si>
  <si>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</si>
  <si>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</si>
  <si>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</si>
  <si>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</si>
  <si>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</si>
  <si>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</si>
  <si>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</si>
  <si>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</si>
  <si>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</si>
  <si>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</si>
  <si>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</si>
  <si>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</si>
  <si>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</si>
  <si>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</si>
  <si>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</si>
  <si>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</si>
  <si>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</si>
  <si>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</si>
  <si>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</si>
  <si>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</si>
  <si>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</si>
  <si>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</si>
  <si>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</si>
  <si>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</si>
  <si>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</si>
  <si>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</si>
  <si>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</si>
  <si>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</si>
  <si>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</si>
  <si>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</si>
  <si>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</si>
  <si>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</si>
  <si>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</si>
  <si>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</si>
  <si>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</si>
  <si>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</si>
  <si>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</si>
  <si>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</si>
  <si>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</si>
  <si>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</si>
  <si>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</si>
  <si>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</si>
  <si>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</si>
  <si>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</si>
  <si>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</si>
  <si>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</si>
  <si>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</si>
  <si>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</si>
  <si>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</si>
  <si>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</si>
  <si>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</si>
  <si>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</si>
  <si>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</si>
  <si>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</si>
  <si>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</si>
  <si>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</si>
  <si>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</si>
  <si>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</si>
  <si>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</si>
  <si>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</si>
  <si>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</si>
  <si>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</si>
  <si>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</si>
  <si>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</si>
  <si>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</si>
  <si>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</si>
  <si>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</si>
  <si>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</si>
  <si>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</si>
  <si>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</si>
  <si>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</si>
  <si>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</si>
  <si>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</si>
  <si>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</si>
  <si>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</si>
  <si>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</si>
  <si>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</si>
  <si>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</si>
  <si>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</si>
  <si>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</si>
  <si>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</si>
  <si>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</si>
  <si>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</si>
  <si>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</si>
  <si>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</si>
  <si>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</si>
  <si>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</si>
  <si>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</si>
  <si>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</si>
  <si>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</si>
  <si>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</si>
  <si>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</si>
  <si>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</si>
  <si>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</si>
  <si>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</si>
  <si>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</si>
  <si>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</si>
  <si>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</si>
  <si>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</si>
  <si>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</si>
  <si>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</si>
  <si>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</si>
  <si>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</si>
  <si>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</si>
  <si>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</si>
  <si>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</si>
  <si>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</si>
  <si>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</si>
  <si>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</si>
  <si>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</si>
  <si>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</si>
  <si>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</si>
  <si>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</si>
  <si>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</si>
  <si>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</si>
  <si>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</si>
  <si>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</si>
  <si>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</si>
  <si>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</si>
  <si>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</si>
  <si>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</si>
  <si>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</si>
  <si>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</si>
  <si>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</si>
  <si>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</si>
  <si>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</si>
  <si>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</si>
  <si>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</si>
  <si>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</si>
  <si>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</si>
  <si>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</si>
  <si>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</si>
  <si>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</si>
  <si>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</si>
  <si>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</si>
  <si>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</si>
  <si>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</si>
  <si>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</si>
  <si>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</si>
  <si>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</si>
  <si>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</si>
  <si>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</si>
  <si>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</si>
  <si>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</si>
  <si>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</si>
  <si>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</si>
  <si>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</si>
  <si>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</si>
  <si>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</si>
  <si>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</si>
  <si>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</si>
  <si>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</si>
  <si>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</si>
  <si>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</si>
  <si>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</si>
  <si>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</si>
  <si>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</si>
  <si>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</si>
  <si>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</si>
  <si>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</si>
  <si>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</si>
  <si>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</si>
  <si>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</si>
  <si>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</si>
  <si>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</si>
  <si>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</si>
  <si>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</si>
  <si>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</si>
  <si>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</si>
  <si>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</si>
  <si>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</si>
  <si>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</si>
  <si>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</si>
  <si>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</si>
  <si>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</si>
  <si>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</si>
  <si>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</si>
  <si>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</si>
  <si>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</si>
  <si>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</si>
  <si>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</si>
  <si>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</si>
  <si>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</si>
  <si>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</si>
  <si>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</si>
  <si>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</si>
  <si>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</si>
  <si>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</si>
  <si>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</si>
  <si>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</si>
  <si>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</si>
  <si>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</si>
  <si>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</si>
  <si>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</si>
  <si>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</si>
  <si>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</si>
  <si>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</si>
  <si>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</si>
  <si>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</si>
  <si>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</si>
  <si>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</si>
  <si>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</si>
  <si>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</si>
  <si>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</si>
  <si>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</si>
  <si>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</si>
  <si>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</si>
  <si>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</si>
  <si>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</si>
  <si>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</si>
  <si>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</si>
  <si>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</si>
  <si>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</si>
  <si>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</si>
  <si>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</si>
  <si>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</si>
  <si>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</si>
  <si>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</si>
  <si>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</si>
  <si>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</si>
  <si>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</si>
  <si>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</si>
  <si>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</si>
  <si>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</si>
  <si>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</si>
  <si>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</si>
  <si>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</si>
  <si>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</si>
  <si>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</si>
  <si>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</si>
  <si>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</si>
  <si>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</si>
  <si>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</si>
  <si>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</si>
  <si>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</si>
  <si>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</si>
  <si>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</si>
  <si>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</si>
  <si>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</si>
  <si>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</si>
  <si>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</si>
  <si>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</si>
  <si>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</si>
  <si>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</si>
  <si>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</si>
  <si>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</si>
  <si>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</si>
  <si>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</si>
  <si>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</si>
  <si>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</si>
  <si>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</si>
  <si>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</si>
  <si>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</si>
  <si>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</si>
  <si>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</si>
  <si>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</si>
  <si>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</si>
  <si>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</si>
  <si>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</si>
  <si>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</si>
  <si>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</si>
  <si>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</si>
  <si>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</si>
  <si>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</si>
  <si>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</si>
  <si>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</si>
  <si>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</si>
  <si>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</si>
  <si>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</si>
  <si>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</si>
  <si>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</si>
  <si>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</si>
  <si>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</si>
  <si>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</si>
  <si>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</si>
  <si>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</si>
  <si>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</si>
  <si>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</si>
  <si>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</si>
  <si>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</si>
  <si>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</si>
  <si>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</si>
  <si>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</si>
  <si>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</si>
  <si>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</si>
  <si>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</si>
  <si>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</si>
  <si>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</si>
  <si>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</si>
  <si>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</si>
  <si>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</si>
  <si>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</si>
  <si>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</si>
  <si>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</si>
  <si>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</si>
  <si>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</si>
  <si>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</si>
  <si>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</si>
  <si>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</si>
  <si>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</si>
  <si>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</si>
  <si>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</si>
  <si>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</si>
  <si>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</si>
  <si>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</si>
  <si>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</si>
  <si>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</si>
  <si>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</si>
  <si>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</si>
  <si>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</si>
  <si>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</si>
  <si>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</si>
  <si>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</si>
  <si>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</si>
  <si>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</si>
  <si>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</si>
  <si>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</si>
  <si>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</si>
  <si>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</si>
  <si>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</si>
  <si>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</si>
  <si>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</si>
  <si>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</si>
  <si>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</si>
  <si>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</si>
  <si>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</si>
  <si>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</si>
  <si>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</si>
  <si>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</si>
  <si>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</si>
  <si>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</si>
  <si>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</si>
  <si>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</si>
  <si>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</si>
  <si>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</si>
  <si>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</si>
  <si>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</si>
  <si>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</si>
  <si>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</si>
  <si>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</si>
  <si>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</si>
  <si>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</si>
  <si>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</si>
  <si>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</si>
  <si>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</si>
  <si>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</si>
  <si>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</si>
  <si>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</si>
  <si>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</si>
  <si>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</si>
  <si>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</si>
  <si>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</si>
  <si>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</si>
  <si>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</si>
  <si>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</si>
  <si>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</si>
  <si>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</si>
  <si>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</si>
  <si>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</si>
  <si>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</si>
  <si>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</si>
  <si>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</si>
  <si>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</si>
  <si>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</si>
  <si>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</si>
  <si>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</si>
  <si>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</si>
  <si>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</si>
  <si>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</si>
  <si>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</si>
  <si>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</si>
  <si>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</si>
  <si>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</si>
  <si>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</si>
  <si>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</si>
  <si>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</si>
  <si>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</si>
  <si>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</si>
  <si>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</si>
  <si>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</si>
  <si>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</si>
  <si>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</si>
  <si>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</si>
  <si>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</si>
  <si>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</si>
  <si>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</si>
  <si>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</si>
  <si>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</si>
  <si>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</si>
  <si>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</si>
  <si>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</si>
  <si>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</si>
  <si>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</si>
  <si>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</si>
  <si>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</si>
  <si>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</si>
  <si>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</si>
  <si>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</si>
  <si>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</si>
  <si>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</si>
  <si>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</si>
  <si>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</si>
  <si>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</si>
  <si>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</si>
  <si>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</si>
  <si>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</si>
  <si>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</si>
  <si>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</si>
  <si>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</si>
  <si>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</si>
  <si>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</si>
  <si>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</si>
  <si>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</si>
  <si>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</si>
  <si>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</si>
  <si>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</si>
  <si>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</si>
  <si>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</si>
  <si>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</si>
  <si>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</si>
  <si>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</si>
  <si>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</si>
  <si>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</si>
  <si>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</si>
  <si>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</si>
  <si>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</si>
  <si>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</si>
  <si>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</si>
  <si>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</si>
  <si>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</si>
  <si>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</si>
  <si>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</si>
  <si>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</si>
  <si>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</si>
  <si>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</si>
  <si>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</si>
  <si>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</si>
  <si>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</si>
  <si>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</si>
  <si>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</si>
  <si>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</si>
  <si>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</si>
  <si>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</si>
  <si>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</si>
  <si>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</si>
  <si>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</si>
  <si>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</si>
  <si>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</si>
  <si>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</si>
  <si>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</si>
  <si>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</si>
  <si>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</si>
  <si>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</si>
  <si>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</si>
  <si>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</si>
  <si>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</si>
  <si>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</si>
  <si>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</si>
  <si>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</si>
  <si>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</si>
  <si>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</si>
  <si>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</si>
  <si>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</si>
  <si>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</si>
  <si>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</si>
  <si>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</si>
  <si>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</si>
  <si>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</si>
  <si>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</si>
  <si>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</si>
  <si>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</si>
  <si>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</si>
  <si>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</si>
  <si>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</si>
  <si>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</si>
  <si>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</si>
  <si>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</si>
  <si>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</si>
  <si>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</si>
  <si>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</si>
  <si>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</si>
  <si>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</si>
  <si>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</si>
  <si>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</si>
  <si>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</si>
  <si>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</si>
  <si>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</si>
  <si>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</si>
  <si>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</si>
  <si>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</si>
  <si>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</si>
  <si>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</si>
  <si>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</si>
  <si>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</si>
  <si>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</si>
  <si>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</si>
  <si>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</si>
  <si>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愛知県蒲郡市鹿島町鬼越１番地</t>
    <phoneticPr fontId="33"/>
  </si>
  <si>
    <t>火</t>
    <rPh sb="0" eb="1">
      <t>カ</t>
    </rPh>
    <phoneticPr fontId="33"/>
  </si>
  <si>
    <t>令和8</t>
    <rPh sb="0" eb="2">
      <t>レイワ</t>
    </rPh>
    <phoneticPr fontId="33"/>
  </si>
  <si>
    <t>外国人技能養成　三河　支給申請入力フォーム（計画届受理日R7.4～）</t>
    <rPh sb="0" eb="2">
      <t>ガイコク</t>
    </rPh>
    <rPh sb="2" eb="3">
      <t>ジン</t>
    </rPh>
    <rPh sb="3" eb="5">
      <t>ギノウ</t>
    </rPh>
    <rPh sb="5" eb="7">
      <t>ヨウセイ</t>
    </rPh>
    <rPh sb="8" eb="10">
      <t>ミカワ</t>
    </rPh>
    <phoneticPr fontId="36"/>
  </si>
  <si>
    <t>外国人技能養成講習</t>
    <rPh sb="0" eb="7">
      <t>ガイコクジンギノウヨウセイ</t>
    </rPh>
    <rPh sb="7" eb="9">
      <t>コウシュウ</t>
    </rPh>
    <phoneticPr fontId="33"/>
  </si>
  <si>
    <t>外国人技能養成講習</t>
    <rPh sb="0" eb="9">
      <t>ガイコクジンギノウヨウセイコウシュウ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</si>
</sst>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14">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0" fontId="70" fillId="40" borderId="108" xfId="42" applyFont="1" applyFill="1" applyBorder="1" applyAlignment="1">
      <alignment horizontal="left" vertical="center"/>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0" borderId="10" xfId="42" applyBorder="1" applyAlignment="1">
      <alignment horizontal="center" vertical="center"/>
    </xf>
    <xf numFmtId="49" fontId="70" fillId="40" borderId="108" xfId="42" applyNumberFormat="1" applyFont="1" applyFill="1" applyBorder="1" applyAlignment="1">
      <alignment horizontal="left" vertical="center"/>
    </xf>
    <xf numFmtId="0" fontId="34" fillId="0" borderId="10"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135" fillId="38" borderId="79" xfId="42" applyFont="1" applyFill="1" applyBorder="1" applyAlignment="1">
      <alignment horizontal="center" vertical="center"/>
    </xf>
    <xf numFmtId="0" fontId="70" fillId="40" borderId="106" xfId="42" applyFont="1" applyFill="1" applyBorder="1" applyAlignment="1">
      <alignment horizontal="left" vertical="center"/>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70" fillId="34" borderId="0" xfId="42" applyFont="1" applyFill="1" applyAlignment="1">
      <alignment horizontal="center" vertical="center" wrapText="1" shrinkToFit="1"/>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70" fillId="0" borderId="106" xfId="0" applyFont="1" applyBorder="1" applyAlignment="1">
      <alignment horizontal="center" vertical="center"/>
    </xf>
    <xf numFmtId="0" fontId="70" fillId="40" borderId="108" xfId="0" applyFont="1" applyFill="1" applyBorder="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95" fillId="0" borderId="0" xfId="0" applyFont="1" applyAlignment="1">
      <alignment horizontal="left" vertical="center"/>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90" fillId="0" borderId="0" xfId="0" applyFont="1" applyAlignment="1">
      <alignment vertical="center" wrapText="1"/>
    </xf>
    <xf numFmtId="0" fontId="90" fillId="0" borderId="0" xfId="0" applyFont="1" applyAlignment="1">
      <alignment horizontal="left" vertical="center" wrapText="1"/>
    </xf>
    <xf numFmtId="0" fontId="90" fillId="0" borderId="0" xfId="0" applyFont="1" applyAlignment="1">
      <alignment horizontal="left" vertical="center"/>
    </xf>
    <xf numFmtId="0" fontId="95" fillId="0" borderId="0" xfId="0" applyFont="1" applyAlignment="1">
      <alignment horizontal="left" vertical="center" wrapText="1"/>
    </xf>
    <xf numFmtId="0" fontId="95" fillId="0" borderId="0" xfId="0" applyFont="1" applyAlignment="1">
      <alignment vertical="center" wrapText="1"/>
    </xf>
    <xf numFmtId="0" fontId="86"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88" fillId="0" borderId="0" xfId="0" applyFont="1" applyAlignment="1">
      <alignment horizontal="left" vertical="center" wrapText="1"/>
    </xf>
    <xf numFmtId="0" fontId="95" fillId="0" borderId="0" xfId="0" applyFont="1" applyAlignment="1">
      <alignment horizontal="distributed" vertical="distributed"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center" vertical="center" shrinkToFit="1"/>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49" fontId="42" fillId="34" borderId="0" xfId="42" applyNumberFormat="1" applyFont="1" applyFill="1" applyAlignment="1">
      <alignment horizontal="center" vertical="center"/>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2"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0" fontId="64" fillId="33" borderId="34"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64" fillId="33" borderId="34" xfId="42" applyFont="1" applyFill="1" applyBorder="1" applyAlignment="1">
      <alignment horizontal="left" vertical="center" wrapTex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0" xfId="42" applyFont="1" applyFill="1" applyBorder="1" applyAlignment="1">
      <alignment horizontal="center" vertical="center"/>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10" xfId="42" applyFont="1" applyFill="1" applyBorder="1" applyAlignment="1">
      <alignment horizontal="distributed" vertical="center"/>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2" fillId="34" borderId="0" xfId="42" applyFont="1" applyFill="1" applyAlignment="1">
      <alignment horizontal="left" vertical="top" wrapText="1"/>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34" borderId="32" xfId="42" applyFont="1" applyFill="1" applyBorder="1" applyAlignment="1" applyProtection="1">
      <alignment horizontal="center" vertical="center"/>
      <protection locked="0"/>
    </xf>
    <xf numFmtId="177" fontId="40" fillId="42" borderId="32" xfId="42" applyNumberFormat="1" applyFont="1" applyFill="1" applyBorder="1" applyAlignment="1" applyProtection="1">
      <alignment horizontal="center" vertical="center"/>
      <protection locked="0"/>
    </xf>
    <xf numFmtId="0" fontId="40" fillId="34" borderId="124"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0" fontId="40" fillId="42" borderId="13" xfId="42"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177" fontId="39" fillId="33" borderId="10" xfId="54" applyNumberFormat="1" applyFont="1" applyFill="1" applyBorder="1" applyAlignment="1" applyProtection="1">
      <alignment horizontal="center" vertical="center"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5" xfId="42" applyFont="1" applyBorder="1" applyAlignment="1" applyProtection="1">
      <alignment horizontal="center" vertical="center" wrapText="1"/>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0" xfId="54" applyNumberFormat="1" applyFont="1" applyFill="1" applyBorder="1" applyAlignment="1" applyProtection="1">
      <alignment horizontal="center" vertical="center" shrinkToFit="1"/>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45" borderId="32"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0" fontId="40" fillId="34" borderId="31"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49" fontId="39" fillId="0" borderId="16" xfId="42" applyNumberFormat="1" applyFont="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0" fontId="40" fillId="0" borderId="0" xfId="42" applyFont="1" applyAlignment="1" applyProtection="1">
      <alignment horizontal="center" vertical="center"/>
      <protection locked="0"/>
    </xf>
    <xf numFmtId="0" fontId="40" fillId="0" borderId="16" xfId="42" applyFont="1" applyBorder="1" applyAlignment="1" applyProtection="1">
      <alignment horizontal="center" vertical="center"/>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47"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0" fontId="47" fillId="34" borderId="0" xfId="42" applyFont="1" applyFill="1" applyAlignment="1" applyProtection="1">
      <alignment horizontal="center" vertical="center"/>
      <protection locked="0"/>
    </xf>
    <xf numFmtId="0" fontId="35" fillId="0" borderId="0" xfId="42" applyFont="1" applyAlignment="1" applyProtection="1">
      <alignment horizontal="left" vertical="top" wrapText="1"/>
      <protection locked="0"/>
    </xf>
    <xf numFmtId="0" fontId="35" fillId="0" borderId="0" xfId="42" applyFont="1" applyAlignment="1" applyProtection="1">
      <alignment horizontal="left" vertical="top"/>
      <protection locked="0"/>
    </xf>
    <xf numFmtId="0" fontId="35" fillId="0" borderId="0" xfId="42" applyFont="1" applyAlignment="1" applyProtection="1">
      <alignment horizontal="right" vertical="top"/>
      <protection locked="0"/>
    </xf>
    <xf numFmtId="0" fontId="43" fillId="0" borderId="0" xfId="45" applyFont="1" applyAlignment="1" applyProtection="1">
      <alignment horizontal="left" vertical="top"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38" fontId="42" fillId="42" borderId="57" xfId="54"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46" fillId="34" borderId="0" xfId="45" applyFont="1" applyFill="1" applyAlignment="1" applyProtection="1">
      <alignment vertic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0" fontId="42" fillId="42" borderId="57" xfId="42" applyFont="1" applyFill="1" applyBorder="1" applyAlignment="1" applyProtection="1">
      <alignment horizontal="center" vertical="center" shrinkToFit="1"/>
      <protection locked="0"/>
    </xf>
    <xf numFmtId="0" fontId="41" fillId="0" borderId="105" xfId="42" applyFont="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35" fillId="0" borderId="39" xfId="42" applyFont="1" applyBorder="1" applyAlignment="1" applyProtection="1">
      <alignment horizontal="center" wrapText="1"/>
      <protection locked="0"/>
    </xf>
    <xf numFmtId="0" fontId="51" fillId="34" borderId="39" xfId="42" applyFont="1" applyFill="1" applyBorder="1" applyAlignment="1" applyProtection="1">
      <alignment horizontal="left"/>
      <protection locked="0"/>
    </xf>
    <xf numFmtId="0" fontId="115" fillId="0" borderId="0" xfId="42" applyFont="1" applyAlignment="1" applyProtection="1">
      <alignment horizontal="center" wrapTex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0" borderId="39" xfId="42" applyFont="1" applyBorder="1" applyAlignment="1" applyProtection="1">
      <alignment horizontal="left" wrapText="1"/>
      <protection locked="0"/>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0" fontId="53" fillId="33" borderId="89" xfId="42" applyFont="1" applyFill="1" applyBorder="1" applyAlignment="1" applyProtection="1">
      <alignment horizontal="center" vertical="top" textRotation="255"/>
      <protection locked="0"/>
    </xf>
    <xf numFmtId="0" fontId="115" fillId="0" borderId="0" xfId="42" applyFont="1" applyAlignment="1" applyProtection="1">
      <alignment horizontal="left"/>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177" fontId="40" fillId="42" borderId="19" xfId="58" applyNumberFormat="1" applyFont="1" applyFill="1" applyBorder="1" applyAlignment="1" applyProtection="1">
      <alignment horizontal="center" vertical="center" shrinkToFit="1"/>
      <protection locked="0"/>
    </xf>
    <xf numFmtId="177" fontId="40" fillId="42" borderId="20"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7" fillId="42" borderId="20" xfId="56" applyFont="1" applyFill="1" applyBorder="1" applyAlignment="1" applyProtection="1">
      <alignment horizontal="center" vertical="center"/>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0" fontId="40" fillId="42" borderId="20" xfId="56" applyFont="1" applyFill="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protection locked="0"/>
    </xf>
    <xf numFmtId="0" fontId="40" fillId="42" borderId="21"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39" fillId="43" borderId="12"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118" fillId="34" borderId="0" xfId="56" applyFont="1" applyFill="1" applyAlignment="1" applyProtection="1">
      <alignment horizontal="center" vertical="center"/>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7" applyFont="1" applyAlignment="1" applyProtection="1">
      <alignment horizontal="right" vertical="center"/>
      <protection locked="0"/>
    </xf>
    <xf numFmtId="0" fontId="42" fillId="42" borderId="153"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54" fillId="42" borderId="33" xfId="47"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40" fillId="34" borderId="21" xfId="56" applyFont="1" applyFill="1" applyBorder="1" applyAlignment="1" applyProtection="1">
      <alignment horizontal="center" vertical="center" wrapText="1"/>
      <protection locked="0"/>
    </xf>
    <xf numFmtId="0" fontId="40" fillId="34" borderId="10" xfId="56" applyFont="1" applyFill="1" applyBorder="1" applyAlignment="1" applyProtection="1">
      <alignment horizontal="center" vertical="center" wrapText="1"/>
      <protection locked="0"/>
    </xf>
    <xf numFmtId="0" fontId="40" fillId="34" borderId="19" xfId="56" applyFont="1" applyFill="1" applyBorder="1" applyAlignment="1" applyProtection="1">
      <alignment horizontal="center" vertical="center" wrapText="1"/>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2" fillId="42" borderId="144"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0" fontId="40" fillId="42" borderId="34" xfId="56" applyFont="1" applyFill="1" applyBorder="1" applyAlignment="1" applyProtection="1">
      <alignment horizontal="center" vertical="center"/>
      <protection locked="0"/>
    </xf>
    <xf numFmtId="0" fontId="98" fillId="43" borderId="18"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42" fillId="42" borderId="137"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21"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10" xfId="56" applyFont="1" applyFill="1" applyBorder="1" applyAlignment="1" applyProtection="1">
      <alignment horizontal="center" vertical="center"/>
      <protection locked="0"/>
    </xf>
    <xf numFmtId="0" fontId="40" fillId="34" borderId="19" xfId="56"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98" fillId="43" borderId="91"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0" xfId="56" applyFont="1" applyFill="1" applyBorder="1" applyAlignment="1" applyProtection="1">
      <alignment horizontal="left" vertical="center"/>
      <protection locked="0"/>
    </xf>
    <xf numFmtId="0" fontId="40" fillId="34" borderId="28" xfId="56" applyFont="1" applyFill="1" applyBorder="1" applyAlignment="1" applyProtection="1">
      <alignment horizontal="left" vertical="center"/>
      <protection locked="0"/>
    </xf>
    <xf numFmtId="178" fontId="40" fillId="41" borderId="20" xfId="56" applyNumberFormat="1" applyFont="1" applyFill="1" applyBorder="1" applyAlignment="1">
      <alignment horizontal="center" vertical="center"/>
    </xf>
    <xf numFmtId="0" fontId="39" fillId="43" borderId="20"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39" fillId="43" borderId="20" xfId="56" applyFont="1" applyFill="1" applyBorder="1" applyAlignment="1" applyProtection="1">
      <alignment horizontal="center" vertical="center" wrapText="1"/>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67" fillId="34" borderId="0" xfId="42" applyFont="1" applyFill="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67" fillId="42" borderId="0" xfId="42" applyFont="1" applyFill="1" applyAlignment="1">
      <alignment horizontal="left"/>
    </xf>
    <xf numFmtId="0" fontId="67" fillId="34" borderId="0" xfId="42" applyFont="1" applyFill="1" applyAlignment="1">
      <alignment horizontal="left"/>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53" fillId="33" borderId="10" xfId="59" applyFont="1" applyFill="1" applyBorder="1" applyAlignment="1">
      <alignment horizontal="center" vertical="center"/>
    </xf>
    <xf numFmtId="49" fontId="47" fillId="0" borderId="11" xfId="59" applyNumberFormat="1" applyFont="1" applyBorder="1" applyAlignment="1">
      <alignment horizontal="center" vertical="center"/>
    </xf>
    <xf numFmtId="49" fontId="47" fillId="0" borderId="12" xfId="59" applyNumberFormat="1" applyFont="1" applyBorder="1" applyAlignment="1">
      <alignment horizontal="center" vertical="center"/>
    </xf>
    <xf numFmtId="0" fontId="40" fillId="42" borderId="15" xfId="59" applyFont="1" applyFill="1" applyBorder="1" applyAlignment="1">
      <alignment horizontal="center" vertical="center" shrinkToFit="1"/>
    </xf>
    <xf numFmtId="0" fontId="40" fillId="42" borderId="16" xfId="59" applyFont="1" applyFill="1" applyBorder="1" applyAlignment="1">
      <alignment horizontal="center" vertical="center" shrinkToFit="1"/>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49" fontId="47" fillId="0" borderId="13" xfId="59" applyNumberFormat="1" applyFont="1" applyBorder="1" applyAlignment="1">
      <alignment horizontal="center" vertical="center"/>
    </xf>
    <xf numFmtId="0" fontId="40" fillId="42" borderId="0" xfId="59" applyFont="1" applyFill="1" applyAlignment="1">
      <alignment horizontal="center" vertical="center" shrinkToFit="1"/>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BC5" sqref="BC5"/>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598" t="s">
        <v>689</v>
      </c>
      <c r="D2" s="598"/>
      <c r="E2" s="598"/>
      <c r="F2" s="598"/>
      <c r="G2" s="598"/>
      <c r="H2" s="598"/>
      <c r="I2" s="598"/>
      <c r="J2" s="598"/>
      <c r="K2" s="598"/>
      <c r="L2" s="598"/>
      <c r="M2" s="598"/>
      <c r="N2" s="598"/>
      <c r="O2" s="598"/>
      <c r="P2" s="598"/>
      <c r="Q2" s="598"/>
      <c r="R2" s="21"/>
    </row>
    <row r="3" spans="2:50" ht="39.75" customHeight="1" thickBot="1">
      <c r="B3" s="601" t="s">
        <v>268</v>
      </c>
      <c r="C3" s="602"/>
      <c r="D3" s="602"/>
      <c r="E3" s="602"/>
      <c r="F3" s="602"/>
      <c r="G3" s="602"/>
      <c r="H3" s="602"/>
      <c r="I3" s="602"/>
      <c r="J3" s="602"/>
      <c r="K3" s="602"/>
      <c r="L3" s="602"/>
      <c r="M3" s="602"/>
      <c r="N3" s="602"/>
      <c r="O3" s="602"/>
      <c r="P3" s="602"/>
      <c r="Q3" s="602"/>
      <c r="R3" s="603"/>
    </row>
    <row r="4" spans="2:50" ht="30" customHeight="1" thickBot="1">
      <c r="B4" s="22"/>
      <c r="C4" s="60" t="s">
        <v>340</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00"/>
      <c r="E5" s="600"/>
      <c r="F5" s="600"/>
      <c r="G5" s="600"/>
      <c r="H5" s="600"/>
      <c r="I5" s="600"/>
      <c r="J5" s="600"/>
      <c r="K5" s="67"/>
      <c r="L5" s="67"/>
      <c r="M5" s="67"/>
      <c r="N5" s="67"/>
      <c r="O5" s="67"/>
      <c r="P5" s="67"/>
      <c r="Q5" s="67"/>
      <c r="R5" s="23"/>
      <c r="U5" s="31" t="s">
        <v>161</v>
      </c>
      <c r="V5" s="31" t="s">
        <v>162</v>
      </c>
      <c r="W5" s="31" t="s">
        <v>163</v>
      </c>
      <c r="X5" s="31" t="s">
        <v>164</v>
      </c>
      <c r="Y5" s="31" t="s">
        <v>165</v>
      </c>
      <c r="Z5" s="31" t="s">
        <v>166</v>
      </c>
      <c r="AA5" s="31" t="s">
        <v>167</v>
      </c>
      <c r="AB5" s="31" t="s">
        <v>168</v>
      </c>
      <c r="AC5" s="591" t="s">
        <v>169</v>
      </c>
      <c r="AD5" s="591"/>
      <c r="AE5" s="591"/>
      <c r="AF5" s="591"/>
      <c r="AG5" s="591"/>
      <c r="AH5" s="591"/>
      <c r="AI5" s="591"/>
      <c r="AJ5" s="591"/>
      <c r="AK5" s="591"/>
      <c r="AL5" s="591"/>
      <c r="AM5" s="591"/>
      <c r="AN5" s="591"/>
      <c r="AO5" s="591"/>
      <c r="AP5" s="591"/>
      <c r="AQ5" s="591"/>
      <c r="AR5" s="591"/>
      <c r="AS5" s="591"/>
      <c r="AT5" s="591"/>
      <c r="AU5" s="591"/>
      <c r="AV5" s="591"/>
      <c r="AW5" s="59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599"/>
      <c r="E8" s="599"/>
      <c r="F8" s="599"/>
      <c r="G8" s="599"/>
      <c r="H8" s="599"/>
      <c r="I8" s="599"/>
      <c r="J8" s="599"/>
      <c r="K8" s="599"/>
      <c r="L8" s="599"/>
      <c r="M8" s="599"/>
      <c r="N8" s="599"/>
      <c r="O8" s="599"/>
      <c r="P8" s="599"/>
      <c r="Q8" s="599"/>
      <c r="R8" s="23"/>
      <c r="U8" s="31" t="s">
        <v>161</v>
      </c>
      <c r="V8" s="31" t="s">
        <v>162</v>
      </c>
      <c r="W8" s="31" t="s">
        <v>163</v>
      </c>
      <c r="X8" s="31" t="s">
        <v>164</v>
      </c>
      <c r="Y8" s="31" t="s">
        <v>165</v>
      </c>
      <c r="Z8" s="31" t="s">
        <v>166</v>
      </c>
      <c r="AA8" s="31" t="s">
        <v>167</v>
      </c>
      <c r="AB8" s="31" t="s">
        <v>168</v>
      </c>
      <c r="AC8" s="591" t="s">
        <v>169</v>
      </c>
      <c r="AD8" s="591"/>
      <c r="AE8" s="591"/>
      <c r="AF8" s="591"/>
      <c r="AG8" s="591"/>
      <c r="AH8" s="591"/>
      <c r="AI8" s="591"/>
      <c r="AJ8" s="591"/>
      <c r="AK8" s="591"/>
      <c r="AL8" s="591"/>
      <c r="AM8" s="591"/>
      <c r="AN8" s="591"/>
      <c r="AO8" s="591"/>
      <c r="AP8" s="591"/>
      <c r="AQ8" s="591"/>
      <c r="AR8" s="591"/>
      <c r="AS8" s="591"/>
      <c r="AT8" s="591"/>
      <c r="AU8" s="591"/>
      <c r="AV8" s="591"/>
      <c r="AW8" s="591"/>
    </row>
    <row r="9" spans="2:50" ht="30" customHeight="1" thickTop="1" thickBot="1">
      <c r="B9" s="22"/>
      <c r="C9" s="32" t="s">
        <v>43</v>
      </c>
      <c r="D9" s="587"/>
      <c r="E9" s="587"/>
      <c r="F9" s="587"/>
      <c r="G9" s="587"/>
      <c r="H9" s="587"/>
      <c r="I9" s="587"/>
      <c r="J9" s="587"/>
      <c r="K9" s="587"/>
      <c r="L9" s="587"/>
      <c r="M9" s="587"/>
      <c r="N9" s="587"/>
      <c r="O9" s="587"/>
      <c r="P9" s="587"/>
      <c r="Q9" s="587"/>
      <c r="R9" s="23"/>
      <c r="U9" s="33" t="s">
        <v>170</v>
      </c>
      <c r="V9" s="33" t="s">
        <v>171</v>
      </c>
      <c r="W9" s="33" t="s">
        <v>172</v>
      </c>
      <c r="X9" s="33" t="s">
        <v>173</v>
      </c>
      <c r="Y9" s="33">
        <v>138</v>
      </c>
      <c r="Z9" s="34">
        <v>45063</v>
      </c>
      <c r="AA9" s="34">
        <v>45181</v>
      </c>
      <c r="AB9" s="33" t="s">
        <v>174</v>
      </c>
      <c r="AC9" s="593" t="s">
        <v>175</v>
      </c>
      <c r="AD9" s="593"/>
      <c r="AE9" s="593"/>
      <c r="AF9" s="593"/>
      <c r="AG9" s="593"/>
      <c r="AH9" s="593"/>
      <c r="AI9" s="593"/>
      <c r="AJ9" s="593"/>
      <c r="AK9" s="593"/>
      <c r="AL9" s="593"/>
      <c r="AM9" s="593"/>
      <c r="AN9" s="593"/>
      <c r="AO9" s="593"/>
      <c r="AP9" s="593"/>
      <c r="AQ9" s="593"/>
      <c r="AR9" s="593"/>
      <c r="AS9" s="593"/>
      <c r="AT9" s="593"/>
      <c r="AU9" s="593"/>
      <c r="AV9" s="593"/>
      <c r="AW9" s="593"/>
    </row>
    <row r="10" spans="2:50" ht="30" customHeight="1" thickTop="1" thickBot="1">
      <c r="B10" s="22"/>
      <c r="C10" s="32" t="s">
        <v>176</v>
      </c>
      <c r="D10" s="587"/>
      <c r="E10" s="587"/>
      <c r="F10" s="587"/>
      <c r="G10" s="587"/>
      <c r="H10" s="587"/>
      <c r="I10" s="587"/>
      <c r="J10" s="587"/>
      <c r="K10" s="587"/>
      <c r="L10" s="587"/>
      <c r="M10" s="587"/>
      <c r="N10" s="587"/>
      <c r="O10" s="587"/>
      <c r="P10" s="587"/>
      <c r="Q10" s="587"/>
      <c r="R10" s="23"/>
      <c r="U10" s="33" t="s">
        <v>170</v>
      </c>
      <c r="V10" s="33" t="s">
        <v>171</v>
      </c>
      <c r="W10" s="33" t="s">
        <v>172</v>
      </c>
      <c r="X10" s="33" t="s">
        <v>177</v>
      </c>
      <c r="Y10" s="33">
        <v>138</v>
      </c>
      <c r="Z10" s="34">
        <v>45063</v>
      </c>
      <c r="AA10" s="34">
        <v>45181</v>
      </c>
      <c r="AB10" s="33" t="s">
        <v>174</v>
      </c>
      <c r="AC10" s="588" t="s">
        <v>178</v>
      </c>
      <c r="AD10" s="589"/>
      <c r="AE10" s="589"/>
      <c r="AF10" s="589"/>
      <c r="AG10" s="589"/>
      <c r="AH10" s="589"/>
      <c r="AI10" s="589"/>
      <c r="AJ10" s="589"/>
      <c r="AK10" s="589"/>
      <c r="AL10" s="589"/>
      <c r="AM10" s="589"/>
      <c r="AN10" s="589"/>
      <c r="AO10" s="589"/>
      <c r="AP10" s="589"/>
      <c r="AQ10" s="589"/>
      <c r="AR10" s="589"/>
      <c r="AS10" s="589"/>
      <c r="AT10" s="589"/>
      <c r="AU10" s="589"/>
      <c r="AV10" s="589"/>
      <c r="AW10" s="590"/>
    </row>
    <row r="11" spans="2:50" ht="30" customHeight="1" thickTop="1" thickBot="1">
      <c r="B11" s="22"/>
      <c r="C11" s="48" t="s">
        <v>179</v>
      </c>
      <c r="D11" s="587"/>
      <c r="E11" s="587"/>
      <c r="F11" s="587"/>
      <c r="G11" s="587"/>
      <c r="H11" s="587"/>
      <c r="I11" s="587"/>
      <c r="J11" s="587"/>
      <c r="K11" s="587"/>
      <c r="L11" s="587"/>
      <c r="M11" s="587"/>
      <c r="N11" s="587"/>
      <c r="O11" s="587"/>
      <c r="P11" s="587"/>
      <c r="Q11" s="587"/>
      <c r="R11" s="23"/>
      <c r="U11" s="33" t="s">
        <v>170</v>
      </c>
      <c r="V11" s="33" t="s">
        <v>171</v>
      </c>
      <c r="W11" s="33" t="s">
        <v>172</v>
      </c>
      <c r="X11" s="33" t="s">
        <v>180</v>
      </c>
      <c r="Y11" s="33">
        <v>144</v>
      </c>
      <c r="Z11" s="34">
        <v>45064</v>
      </c>
      <c r="AA11" s="34">
        <v>45182</v>
      </c>
      <c r="AB11" s="33" t="s">
        <v>174</v>
      </c>
      <c r="AC11" s="588" t="s">
        <v>181</v>
      </c>
      <c r="AD11" s="589"/>
      <c r="AE11" s="589"/>
      <c r="AF11" s="589"/>
      <c r="AG11" s="589"/>
      <c r="AH11" s="589"/>
      <c r="AI11" s="589"/>
      <c r="AJ11" s="589"/>
      <c r="AK11" s="589"/>
      <c r="AL11" s="589"/>
      <c r="AM11" s="589"/>
      <c r="AN11" s="589"/>
      <c r="AO11" s="589"/>
      <c r="AP11" s="589"/>
      <c r="AQ11" s="589"/>
      <c r="AR11" s="589"/>
      <c r="AS11" s="589"/>
      <c r="AT11" s="589"/>
      <c r="AU11" s="589"/>
      <c r="AV11" s="589"/>
      <c r="AW11" s="590"/>
    </row>
    <row r="12" spans="2:50" ht="30" customHeight="1" thickTop="1" thickBot="1">
      <c r="B12" s="22"/>
      <c r="C12" s="32" t="s">
        <v>182</v>
      </c>
      <c r="D12" s="587"/>
      <c r="E12" s="587"/>
      <c r="F12" s="587"/>
      <c r="G12" s="587"/>
      <c r="H12" s="587"/>
      <c r="I12" s="587"/>
      <c r="J12" s="587"/>
      <c r="K12" s="587"/>
      <c r="L12" s="587"/>
      <c r="M12" s="587"/>
      <c r="N12" s="587"/>
      <c r="O12" s="587"/>
      <c r="P12" s="587"/>
      <c r="Q12" s="587"/>
      <c r="R12" s="23"/>
      <c r="U12" s="33" t="s">
        <v>170</v>
      </c>
      <c r="V12" s="33" t="s">
        <v>171</v>
      </c>
      <c r="W12" s="33" t="s">
        <v>172</v>
      </c>
      <c r="X12" s="33" t="s">
        <v>183</v>
      </c>
      <c r="Y12" s="33">
        <v>144</v>
      </c>
      <c r="Z12" s="34">
        <v>45064</v>
      </c>
      <c r="AA12" s="34">
        <v>45182</v>
      </c>
      <c r="AB12" s="33" t="s">
        <v>174</v>
      </c>
      <c r="AC12" s="588" t="s">
        <v>184</v>
      </c>
      <c r="AD12" s="589"/>
      <c r="AE12" s="589"/>
      <c r="AF12" s="589"/>
      <c r="AG12" s="589"/>
      <c r="AH12" s="589"/>
      <c r="AI12" s="589"/>
      <c r="AJ12" s="589"/>
      <c r="AK12" s="589"/>
      <c r="AL12" s="589"/>
      <c r="AM12" s="589"/>
      <c r="AN12" s="589"/>
      <c r="AO12" s="589"/>
      <c r="AP12" s="589"/>
      <c r="AQ12" s="589"/>
      <c r="AR12" s="589"/>
      <c r="AS12" s="589"/>
      <c r="AT12" s="589"/>
      <c r="AU12" s="589"/>
      <c r="AV12" s="589"/>
      <c r="AW12" s="590"/>
    </row>
    <row r="13" spans="2:50" ht="30" customHeight="1" thickTop="1" thickBot="1">
      <c r="B13" s="22"/>
      <c r="C13" s="32" t="s">
        <v>185</v>
      </c>
      <c r="D13" s="592"/>
      <c r="E13" s="592"/>
      <c r="F13" s="592"/>
      <c r="G13" s="592"/>
      <c r="H13" s="592"/>
      <c r="I13" s="592"/>
      <c r="J13" s="592"/>
      <c r="K13" s="592"/>
      <c r="L13" s="592"/>
      <c r="M13" s="592"/>
      <c r="N13" s="592"/>
      <c r="O13" s="592"/>
      <c r="P13" s="592"/>
      <c r="Q13" s="592"/>
      <c r="R13" s="23"/>
      <c r="U13" s="33" t="s">
        <v>170</v>
      </c>
      <c r="V13" s="33" t="s">
        <v>171</v>
      </c>
      <c r="W13" s="33" t="s">
        <v>172</v>
      </c>
      <c r="X13" s="33" t="s">
        <v>186</v>
      </c>
      <c r="Y13" s="33">
        <v>180</v>
      </c>
      <c r="Z13" s="34">
        <v>45211</v>
      </c>
      <c r="AA13" s="34">
        <v>45358</v>
      </c>
      <c r="AB13" s="33" t="s">
        <v>174</v>
      </c>
      <c r="AC13" s="593" t="s">
        <v>187</v>
      </c>
      <c r="AD13" s="593"/>
      <c r="AE13" s="593"/>
      <c r="AF13" s="593"/>
      <c r="AG13" s="593"/>
      <c r="AH13" s="594"/>
      <c r="AI13" s="594"/>
      <c r="AJ13" s="594"/>
      <c r="AK13" s="594"/>
      <c r="AL13" s="594"/>
      <c r="AM13" s="594"/>
      <c r="AN13" s="594"/>
      <c r="AO13" s="594"/>
      <c r="AP13" s="594"/>
      <c r="AQ13" s="594"/>
      <c r="AR13" s="594"/>
      <c r="AS13" s="594"/>
      <c r="AT13" s="594"/>
      <c r="AU13" s="594"/>
      <c r="AV13" s="594"/>
      <c r="AW13" s="594"/>
      <c r="AX13" s="52"/>
    </row>
    <row r="14" spans="2:50" ht="30" customHeight="1" thickTop="1" thickBot="1">
      <c r="B14" s="22"/>
      <c r="C14" s="32" t="s">
        <v>193</v>
      </c>
      <c r="D14" s="595"/>
      <c r="E14" s="595"/>
      <c r="F14" s="595"/>
      <c r="G14" s="595"/>
      <c r="H14" s="595"/>
      <c r="I14" s="595"/>
      <c r="J14" s="595"/>
      <c r="K14" s="595"/>
      <c r="L14" s="595"/>
      <c r="M14" s="595"/>
      <c r="N14" s="595"/>
      <c r="O14" s="595"/>
      <c r="P14" s="595"/>
      <c r="Q14" s="595"/>
      <c r="R14" s="23"/>
      <c r="U14" s="33" t="s">
        <v>190</v>
      </c>
      <c r="V14" s="33" t="s">
        <v>191</v>
      </c>
      <c r="W14" s="33" t="s">
        <v>192</v>
      </c>
      <c r="X14" s="33" t="s">
        <v>188</v>
      </c>
      <c r="Y14" s="33">
        <v>71.5</v>
      </c>
      <c r="Z14" s="34">
        <v>45068</v>
      </c>
      <c r="AA14" s="34">
        <v>45139</v>
      </c>
      <c r="AB14" s="33" t="s">
        <v>174</v>
      </c>
      <c r="AC14" s="593" t="s">
        <v>189</v>
      </c>
      <c r="AD14" s="593"/>
      <c r="AE14" s="593"/>
      <c r="AF14" s="593"/>
      <c r="AG14" s="593"/>
      <c r="AH14" s="594"/>
      <c r="AI14" s="594"/>
      <c r="AJ14" s="594"/>
      <c r="AK14" s="594"/>
      <c r="AL14" s="594"/>
      <c r="AM14" s="594"/>
      <c r="AN14" s="594"/>
      <c r="AO14" s="594"/>
      <c r="AP14" s="594"/>
      <c r="AQ14" s="594"/>
      <c r="AR14" s="594"/>
      <c r="AS14" s="594"/>
      <c r="AT14" s="594"/>
      <c r="AU14" s="594"/>
      <c r="AV14" s="594"/>
      <c r="AW14" s="594"/>
      <c r="AX14" s="53"/>
    </row>
    <row r="15" spans="2:50" ht="30" customHeight="1" thickTop="1" thickBot="1">
      <c r="B15" s="22"/>
      <c r="C15" s="32" t="s">
        <v>435</v>
      </c>
      <c r="D15" s="592"/>
      <c r="E15" s="592"/>
      <c r="F15" s="592"/>
      <c r="G15" s="227" t="s">
        <v>436</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16" t="s">
        <v>582</v>
      </c>
      <c r="F19" s="616"/>
      <c r="G19" s="617"/>
      <c r="H19" s="57" t="s">
        <v>208</v>
      </c>
      <c r="I19" s="619" t="s">
        <v>684</v>
      </c>
      <c r="J19" s="619"/>
      <c r="K19" s="618"/>
      <c r="L19" s="618"/>
      <c r="M19" s="618"/>
      <c r="N19" s="618"/>
      <c r="O19" s="618"/>
      <c r="P19" s="618"/>
      <c r="Q19" s="469" t="s">
        <v>685</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10"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10"/>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10"/>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10"/>
      <c r="D24" s="471" t="s">
        <v>208</v>
      </c>
      <c r="E24" s="472" t="s">
        <v>583</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596"/>
      <c r="AF25" s="596"/>
      <c r="AG25" s="596"/>
      <c r="AH25" s="596"/>
      <c r="AI25" s="596"/>
      <c r="AJ25" s="596"/>
      <c r="AK25" s="596"/>
      <c r="AL25" s="596"/>
      <c r="AM25" s="596"/>
      <c r="AN25" s="596"/>
      <c r="AO25" s="596"/>
      <c r="AP25" s="596"/>
      <c r="AQ25" s="596"/>
      <c r="AR25" s="596"/>
    </row>
    <row r="26" spans="2:44" ht="30" customHeight="1">
      <c r="B26" s="22"/>
      <c r="C26" s="26" t="s">
        <v>195</v>
      </c>
      <c r="D26" s="24"/>
      <c r="E26" s="24"/>
      <c r="F26" s="24"/>
      <c r="G26" s="24"/>
      <c r="H26" s="24"/>
      <c r="I26" s="24"/>
      <c r="J26" s="24"/>
      <c r="K26" s="24"/>
      <c r="L26" s="24"/>
      <c r="M26" s="24"/>
      <c r="N26" s="24"/>
      <c r="O26" s="24"/>
      <c r="P26" s="24"/>
      <c r="Q26" s="24"/>
      <c r="R26" s="23"/>
      <c r="U26" s="35" t="s">
        <v>196</v>
      </c>
      <c r="AE26" s="596"/>
      <c r="AF26" s="596"/>
      <c r="AG26" s="596"/>
      <c r="AH26" s="596"/>
      <c r="AI26" s="596"/>
      <c r="AJ26" s="596"/>
      <c r="AK26" s="596"/>
      <c r="AL26" s="596"/>
      <c r="AM26" s="596"/>
      <c r="AN26" s="596"/>
      <c r="AO26" s="596"/>
      <c r="AP26" s="596"/>
      <c r="AQ26" s="596"/>
      <c r="AR26" s="596"/>
    </row>
    <row r="27" spans="2:44" ht="30" customHeight="1" thickBot="1">
      <c r="B27" s="22"/>
      <c r="C27" s="30" t="s">
        <v>197</v>
      </c>
      <c r="D27" s="599"/>
      <c r="E27" s="599"/>
      <c r="F27" s="599"/>
      <c r="G27" s="599"/>
      <c r="H27" s="599"/>
      <c r="I27" s="599"/>
      <c r="J27" s="599"/>
      <c r="K27" s="599"/>
      <c r="L27" s="599"/>
      <c r="M27" s="599"/>
      <c r="N27" s="599"/>
      <c r="O27" s="599"/>
      <c r="P27" s="599"/>
      <c r="Q27" s="599"/>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587"/>
      <c r="E28" s="587"/>
      <c r="F28" s="587"/>
      <c r="G28" s="587"/>
      <c r="H28" s="587"/>
      <c r="I28" s="587"/>
      <c r="J28" s="587"/>
      <c r="K28" s="587"/>
      <c r="L28" s="587"/>
      <c r="M28" s="587"/>
      <c r="N28" s="587"/>
      <c r="O28" s="587"/>
      <c r="P28" s="587"/>
      <c r="Q28" s="587"/>
      <c r="R28" s="23"/>
      <c r="U28" s="39" t="s">
        <v>199</v>
      </c>
      <c r="V28" s="604" t="s">
        <v>166</v>
      </c>
      <c r="W28" s="604"/>
      <c r="X28" s="604" t="s">
        <v>167</v>
      </c>
      <c r="Y28" s="604"/>
      <c r="Z28" s="615" t="s">
        <v>200</v>
      </c>
      <c r="AA28" s="615"/>
      <c r="AE28" s="38"/>
      <c r="AF28" s="38"/>
      <c r="AG28" s="38"/>
      <c r="AH28" s="38"/>
      <c r="AI28" s="38"/>
      <c r="AJ28" s="38"/>
      <c r="AK28" s="38"/>
      <c r="AL28" s="38"/>
      <c r="AM28" s="38"/>
      <c r="AN28" s="38"/>
      <c r="AO28" s="38"/>
      <c r="AP28" s="38"/>
      <c r="AQ28" s="38"/>
      <c r="AR28" s="38"/>
    </row>
    <row r="29" spans="2:44" ht="30" customHeight="1" thickTop="1" thickBot="1">
      <c r="B29" s="22"/>
      <c r="C29" s="32" t="s">
        <v>46</v>
      </c>
      <c r="D29" s="587"/>
      <c r="E29" s="587"/>
      <c r="F29" s="587"/>
      <c r="G29" s="587"/>
      <c r="H29" s="587"/>
      <c r="I29" s="587"/>
      <c r="J29" s="587"/>
      <c r="K29" s="587"/>
      <c r="L29" s="587"/>
      <c r="M29" s="587"/>
      <c r="N29" s="587"/>
      <c r="O29" s="587"/>
      <c r="P29" s="587"/>
      <c r="Q29" s="587"/>
      <c r="R29" s="23"/>
      <c r="U29" s="41" t="e">
        <f>VLOOKUP(#REF!,$U$9:$V$14,2,FALSE)</f>
        <v>#REF!</v>
      </c>
      <c r="V29" s="609" t="e">
        <f>DGET($U$8:$AA$14,Z8,#REF!)</f>
        <v>#REF!</v>
      </c>
      <c r="W29" s="609"/>
      <c r="X29" s="609" t="e">
        <f>DGET($U$8:$AA$14,AA8,#REF!)</f>
        <v>#REF!</v>
      </c>
      <c r="Y29" s="609"/>
      <c r="Z29" s="597" t="e">
        <f>VLOOKUP(#REF!,$U$9:$W$14,3,FALSE)</f>
        <v>#REF!</v>
      </c>
      <c r="AA29" s="597"/>
      <c r="AE29" s="38"/>
      <c r="AF29" s="38"/>
      <c r="AG29" s="38"/>
      <c r="AH29" s="38"/>
      <c r="AI29" s="38"/>
      <c r="AJ29" s="38"/>
      <c r="AK29" s="38"/>
      <c r="AL29" s="38"/>
      <c r="AM29" s="38"/>
      <c r="AN29" s="38"/>
      <c r="AO29" s="38"/>
      <c r="AP29" s="38"/>
      <c r="AQ29" s="38"/>
      <c r="AR29" s="38"/>
    </row>
    <row r="30" spans="2:44" ht="30" customHeight="1" thickTop="1" thickBot="1">
      <c r="B30" s="22"/>
      <c r="C30" s="49" t="s">
        <v>201</v>
      </c>
      <c r="D30" s="605"/>
      <c r="E30" s="606"/>
      <c r="F30" s="606"/>
      <c r="G30" s="606"/>
      <c r="H30" s="606"/>
      <c r="I30" s="606"/>
      <c r="J30" s="606"/>
      <c r="K30" s="606"/>
      <c r="L30" s="606"/>
      <c r="M30" s="606"/>
      <c r="N30" s="606"/>
      <c r="O30" s="606"/>
      <c r="P30" s="606"/>
      <c r="Q30" s="607"/>
      <c r="R30" s="23"/>
      <c r="U30" s="40" t="s">
        <v>165</v>
      </c>
      <c r="V30" s="604" t="s">
        <v>202</v>
      </c>
      <c r="W30" s="604"/>
      <c r="X30" s="604"/>
      <c r="Y30" s="604" t="s">
        <v>168</v>
      </c>
      <c r="Z30" s="60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11" t="e">
        <f>U31</f>
        <v>#REF!</v>
      </c>
      <c r="W31" s="611"/>
      <c r="X31" s="611"/>
      <c r="Y31" s="611" t="e">
        <f>DGET($U$8:$AB$14,AB8,#REF!)</f>
        <v>#REF!</v>
      </c>
      <c r="Z31" s="611"/>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12"/>
      <c r="V32" s="613"/>
      <c r="W32" s="613"/>
      <c r="X32" s="613"/>
      <c r="Y32" s="613"/>
      <c r="Z32" s="614"/>
      <c r="AE32" s="38"/>
      <c r="AF32" s="38"/>
      <c r="AG32" s="38"/>
      <c r="AH32" s="38"/>
      <c r="AI32" s="38"/>
      <c r="AJ32" s="38"/>
      <c r="AK32" s="38"/>
      <c r="AL32" s="38"/>
      <c r="AM32" s="38"/>
      <c r="AN32" s="38"/>
      <c r="AO32" s="38"/>
      <c r="AP32" s="38"/>
      <c r="AQ32" s="38"/>
      <c r="AR32" s="38"/>
    </row>
    <row r="33" spans="2:49" ht="30" customHeight="1" thickBot="1">
      <c r="B33" s="22"/>
      <c r="C33" s="30" t="s">
        <v>203</v>
      </c>
      <c r="D33" s="599"/>
      <c r="E33" s="599"/>
      <c r="F33" s="599"/>
      <c r="G33" s="599"/>
      <c r="H33" s="599"/>
      <c r="I33" s="599"/>
      <c r="J33" s="599"/>
      <c r="K33" s="599"/>
      <c r="L33" s="599"/>
      <c r="M33" s="599"/>
      <c r="N33" s="599"/>
      <c r="O33" s="599"/>
      <c r="P33" s="599"/>
      <c r="Q33" s="599"/>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587"/>
      <c r="E34" s="587"/>
      <c r="F34" s="587"/>
      <c r="G34" s="587"/>
      <c r="H34" s="587"/>
      <c r="I34" s="587"/>
      <c r="J34" s="587"/>
      <c r="K34" s="587"/>
      <c r="L34" s="587"/>
      <c r="M34" s="587"/>
      <c r="N34" s="587"/>
      <c r="O34" s="587"/>
      <c r="P34" s="587"/>
      <c r="Q34" s="587"/>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587"/>
      <c r="E35" s="587"/>
      <c r="F35" s="587"/>
      <c r="G35" s="587"/>
      <c r="H35" s="587"/>
      <c r="I35" s="587"/>
      <c r="J35" s="587"/>
      <c r="K35" s="587"/>
      <c r="L35" s="587"/>
      <c r="M35" s="587"/>
      <c r="N35" s="587"/>
      <c r="O35" s="587"/>
      <c r="P35" s="587"/>
      <c r="Q35" s="587"/>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587"/>
      <c r="E36" s="587"/>
      <c r="F36" s="587"/>
      <c r="G36" s="587"/>
      <c r="H36" s="587"/>
      <c r="I36" s="587"/>
      <c r="J36" s="587"/>
      <c r="K36" s="587"/>
      <c r="L36" s="587"/>
      <c r="M36" s="587"/>
      <c r="N36" s="587"/>
      <c r="O36" s="587"/>
      <c r="P36" s="587"/>
      <c r="Q36" s="587"/>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678</v>
      </c>
      <c r="D39" s="571" t="s">
        <v>681</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677</v>
      </c>
      <c r="D41" s="620">
        <f>D10</f>
        <v>0</v>
      </c>
      <c r="E41" s="620"/>
      <c r="F41" s="620"/>
      <c r="G41" s="620"/>
      <c r="H41" s="620"/>
      <c r="I41" s="620"/>
      <c r="J41" s="620"/>
      <c r="K41" s="622" t="s">
        <v>676</v>
      </c>
      <c r="L41" s="622"/>
      <c r="M41" s="622"/>
      <c r="N41" s="622"/>
      <c r="O41" s="625"/>
      <c r="P41" s="625"/>
      <c r="Q41" s="627" t="s">
        <v>665</v>
      </c>
      <c r="R41" s="563"/>
      <c r="S41" s="548"/>
      <c r="T41" s="548"/>
      <c r="U41" s="548"/>
      <c r="V41" s="548"/>
      <c r="W41" s="548"/>
      <c r="X41" s="548"/>
      <c r="Y41" s="548"/>
      <c r="Z41" s="548"/>
    </row>
    <row r="42" spans="2:49" s="546" customFormat="1" ht="20.100000000000001" customHeight="1" thickBot="1">
      <c r="B42" s="547"/>
      <c r="C42" s="555">
        <f>D9</f>
        <v>0</v>
      </c>
      <c r="D42" s="621"/>
      <c r="E42" s="621"/>
      <c r="F42" s="621"/>
      <c r="G42" s="621"/>
      <c r="H42" s="621"/>
      <c r="I42" s="621"/>
      <c r="J42" s="621"/>
      <c r="K42" s="623"/>
      <c r="L42" s="623"/>
      <c r="M42" s="623"/>
      <c r="N42" s="623"/>
      <c r="O42" s="626"/>
      <c r="P42" s="626"/>
      <c r="Q42" s="628"/>
      <c r="R42" s="563"/>
      <c r="S42" s="548"/>
      <c r="T42" s="548"/>
      <c r="U42" s="548"/>
      <c r="V42" s="548"/>
      <c r="W42" s="548"/>
      <c r="X42" s="548"/>
      <c r="Y42" s="548"/>
      <c r="Z42" s="548"/>
    </row>
    <row r="43" spans="2:49" s="546" customFormat="1" ht="39.950000000000003" customHeight="1" thickTop="1" thickBot="1">
      <c r="B43" s="547"/>
      <c r="C43" s="553" t="s">
        <v>666</v>
      </c>
      <c r="D43" s="624"/>
      <c r="E43" s="624"/>
      <c r="F43" s="624"/>
      <c r="G43" s="624"/>
      <c r="H43" s="624"/>
      <c r="I43" s="624"/>
      <c r="J43" s="624"/>
      <c r="K43" s="623" t="s">
        <v>676</v>
      </c>
      <c r="L43" s="623"/>
      <c r="M43" s="623"/>
      <c r="N43" s="623"/>
      <c r="O43" s="630"/>
      <c r="P43" s="630"/>
      <c r="Q43" s="557" t="s">
        <v>665</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667</v>
      </c>
      <c r="D44" s="624"/>
      <c r="E44" s="624"/>
      <c r="F44" s="624"/>
      <c r="G44" s="624"/>
      <c r="H44" s="624"/>
      <c r="I44" s="624"/>
      <c r="J44" s="624"/>
      <c r="K44" s="629" t="s">
        <v>676</v>
      </c>
      <c r="L44" s="629"/>
      <c r="M44" s="629"/>
      <c r="N44" s="629"/>
      <c r="O44" s="624"/>
      <c r="P44" s="624"/>
      <c r="Q44" s="558" t="s">
        <v>665</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668</v>
      </c>
      <c r="D45" s="624"/>
      <c r="E45" s="624"/>
      <c r="F45" s="624"/>
      <c r="G45" s="624"/>
      <c r="H45" s="624"/>
      <c r="I45" s="624"/>
      <c r="J45" s="624"/>
      <c r="K45" s="629" t="s">
        <v>676</v>
      </c>
      <c r="L45" s="629"/>
      <c r="M45" s="629"/>
      <c r="N45" s="629"/>
      <c r="O45" s="624"/>
      <c r="P45" s="624"/>
      <c r="Q45" s="558" t="s">
        <v>665</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669</v>
      </c>
      <c r="D46" s="624"/>
      <c r="E46" s="624"/>
      <c r="F46" s="624"/>
      <c r="G46" s="624"/>
      <c r="H46" s="624"/>
      <c r="I46" s="624"/>
      <c r="J46" s="624"/>
      <c r="K46" s="629" t="s">
        <v>676</v>
      </c>
      <c r="L46" s="629"/>
      <c r="M46" s="629"/>
      <c r="N46" s="629"/>
      <c r="O46" s="624"/>
      <c r="P46" s="624"/>
      <c r="Q46" s="558" t="s">
        <v>665</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670</v>
      </c>
      <c r="D47" s="624"/>
      <c r="E47" s="624"/>
      <c r="F47" s="624"/>
      <c r="G47" s="624"/>
      <c r="H47" s="624"/>
      <c r="I47" s="624"/>
      <c r="J47" s="624"/>
      <c r="K47" s="629" t="s">
        <v>676</v>
      </c>
      <c r="L47" s="629"/>
      <c r="M47" s="629"/>
      <c r="N47" s="629"/>
      <c r="O47" s="624"/>
      <c r="P47" s="624"/>
      <c r="Q47" s="558" t="s">
        <v>665</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671</v>
      </c>
      <c r="D48" s="624"/>
      <c r="E48" s="624"/>
      <c r="F48" s="624"/>
      <c r="G48" s="624"/>
      <c r="H48" s="624"/>
      <c r="I48" s="624"/>
      <c r="J48" s="624"/>
      <c r="K48" s="629" t="s">
        <v>676</v>
      </c>
      <c r="L48" s="629"/>
      <c r="M48" s="629"/>
      <c r="N48" s="629"/>
      <c r="O48" s="624"/>
      <c r="P48" s="624"/>
      <c r="Q48" s="558" t="s">
        <v>665</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672</v>
      </c>
      <c r="D49" s="624"/>
      <c r="E49" s="624"/>
      <c r="F49" s="624"/>
      <c r="G49" s="624"/>
      <c r="H49" s="624"/>
      <c r="I49" s="624"/>
      <c r="J49" s="624"/>
      <c r="K49" s="629" t="s">
        <v>676</v>
      </c>
      <c r="L49" s="629"/>
      <c r="M49" s="629"/>
      <c r="N49" s="629"/>
      <c r="O49" s="624"/>
      <c r="P49" s="624"/>
      <c r="Q49" s="558" t="s">
        <v>665</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673</v>
      </c>
      <c r="D50" s="624"/>
      <c r="E50" s="624"/>
      <c r="F50" s="624"/>
      <c r="G50" s="624"/>
      <c r="H50" s="624"/>
      <c r="I50" s="624"/>
      <c r="J50" s="624"/>
      <c r="K50" s="629" t="s">
        <v>676</v>
      </c>
      <c r="L50" s="629"/>
      <c r="M50" s="629"/>
      <c r="N50" s="629"/>
      <c r="O50" s="624"/>
      <c r="P50" s="624"/>
      <c r="Q50" s="558" t="s">
        <v>665</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674</v>
      </c>
      <c r="D51" s="624"/>
      <c r="E51" s="624"/>
      <c r="F51" s="624"/>
      <c r="G51" s="624"/>
      <c r="H51" s="624"/>
      <c r="I51" s="624"/>
      <c r="J51" s="624"/>
      <c r="K51" s="629" t="s">
        <v>676</v>
      </c>
      <c r="L51" s="629"/>
      <c r="M51" s="629"/>
      <c r="N51" s="629"/>
      <c r="O51" s="624"/>
      <c r="P51" s="624"/>
      <c r="Q51" s="558" t="s">
        <v>665</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675</v>
      </c>
      <c r="D52" s="624"/>
      <c r="E52" s="624"/>
      <c r="F52" s="624"/>
      <c r="G52" s="624"/>
      <c r="H52" s="624"/>
      <c r="I52" s="624"/>
      <c r="J52" s="624"/>
      <c r="K52" s="629" t="s">
        <v>676</v>
      </c>
      <c r="L52" s="629"/>
      <c r="M52" s="629"/>
      <c r="N52" s="629"/>
      <c r="O52" s="624"/>
      <c r="P52" s="624"/>
      <c r="Q52" s="558" t="s">
        <v>665</v>
      </c>
      <c r="R52" s="564"/>
      <c r="V52" s="548"/>
      <c r="W52" s="548"/>
      <c r="X52" s="548"/>
      <c r="Y52" s="548"/>
      <c r="Z52" s="548"/>
      <c r="AA52" s="548"/>
      <c r="AB52" s="548"/>
      <c r="AC52" s="548"/>
      <c r="AD52" s="548"/>
      <c r="AE52" s="548"/>
      <c r="AF52" s="548"/>
      <c r="AG52" s="548"/>
      <c r="AH52" s="548"/>
      <c r="AI52" s="548"/>
    </row>
    <row r="53" spans="2:35" ht="43.5" customHeight="1" thickTop="1">
      <c r="B53" s="22"/>
      <c r="C53" s="575" t="s">
        <v>679</v>
      </c>
      <c r="D53" s="632">
        <f>(COUNTA(D41:J52))</f>
        <v>1</v>
      </c>
      <c r="E53" s="632"/>
      <c r="F53" s="576" t="s">
        <v>680</v>
      </c>
      <c r="G53" s="576"/>
      <c r="H53" s="576"/>
      <c r="I53" s="633" t="s">
        <v>435</v>
      </c>
      <c r="J53" s="633"/>
      <c r="K53" s="633"/>
      <c r="L53" s="633"/>
      <c r="M53" s="633"/>
      <c r="N53" s="633"/>
      <c r="O53" s="631">
        <f>D15</f>
        <v>0</v>
      </c>
      <c r="P53" s="632"/>
      <c r="Q53" s="577" t="s">
        <v>665</v>
      </c>
      <c r="R53" s="23"/>
    </row>
    <row r="54" spans="2:35" ht="26.25" customHeight="1" thickBot="1">
      <c r="B54" s="45"/>
      <c r="C54" s="578" t="s">
        <v>682</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O53:P53"/>
    <mergeCell ref="D53:E53"/>
    <mergeCell ref="I53:N53"/>
    <mergeCell ref="D52:J52"/>
    <mergeCell ref="D51:J51"/>
    <mergeCell ref="K46:N46"/>
    <mergeCell ref="D50:J50"/>
    <mergeCell ref="D49:J49"/>
    <mergeCell ref="K52:N52"/>
    <mergeCell ref="O52:P52"/>
    <mergeCell ref="O51:P51"/>
    <mergeCell ref="O50:P50"/>
    <mergeCell ref="O49:P49"/>
    <mergeCell ref="K49:N49"/>
    <mergeCell ref="K50:N50"/>
    <mergeCell ref="K51:N51"/>
    <mergeCell ref="O44:P44"/>
    <mergeCell ref="O43:P43"/>
    <mergeCell ref="K43:N43"/>
    <mergeCell ref="K44:N44"/>
    <mergeCell ref="K45:N45"/>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C21:C24"/>
    <mergeCell ref="D15:F15"/>
    <mergeCell ref="V31:X31"/>
    <mergeCell ref="Y31:Z31"/>
    <mergeCell ref="U32:Z32"/>
    <mergeCell ref="Z28:AA28"/>
    <mergeCell ref="E19:G19"/>
    <mergeCell ref="K19:P19"/>
    <mergeCell ref="I19:J19"/>
    <mergeCell ref="D33:Q33"/>
    <mergeCell ref="D27:Q27"/>
    <mergeCell ref="D28:Q28"/>
    <mergeCell ref="V28:W28"/>
    <mergeCell ref="X28:Y28"/>
    <mergeCell ref="D30:Q30"/>
    <mergeCell ref="V30:X30"/>
    <mergeCell ref="Y30:Z30"/>
    <mergeCell ref="D29:Q29"/>
    <mergeCell ref="V29:W29"/>
    <mergeCell ref="X29:Y29"/>
    <mergeCell ref="C2:Q2"/>
    <mergeCell ref="D8:Q8"/>
    <mergeCell ref="AC8:AW8"/>
    <mergeCell ref="D9:Q9"/>
    <mergeCell ref="AC9:AW9"/>
    <mergeCell ref="D5:J5"/>
    <mergeCell ref="B3:R3"/>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59" t="s">
        <v>349</v>
      </c>
      <c r="B1" s="659"/>
      <c r="C1" s="659"/>
      <c r="D1" s="659"/>
      <c r="E1" s="659"/>
      <c r="F1" s="659"/>
      <c r="G1" s="659"/>
      <c r="H1" s="659"/>
      <c r="I1" s="659"/>
      <c r="J1" s="659"/>
      <c r="K1" s="659"/>
    </row>
    <row r="2" spans="1:11" ht="24.95" customHeight="1">
      <c r="A2" s="660" t="s">
        <v>264</v>
      </c>
      <c r="B2" s="660"/>
      <c r="C2" s="660"/>
      <c r="D2" s="660"/>
      <c r="E2" s="660"/>
      <c r="F2" s="660"/>
      <c r="G2" s="660"/>
      <c r="H2" s="660"/>
      <c r="I2" s="660"/>
      <c r="J2" s="660"/>
      <c r="K2" s="8"/>
    </row>
    <row r="3" spans="1:11" ht="26.45" customHeight="1">
      <c r="A3" s="661" t="s">
        <v>0</v>
      </c>
      <c r="B3" s="662"/>
      <c r="C3" s="662"/>
      <c r="D3" s="662"/>
      <c r="E3" s="662"/>
      <c r="F3" s="662"/>
      <c r="G3" s="662"/>
      <c r="H3" s="662"/>
      <c r="I3" s="662"/>
      <c r="J3" s="663"/>
      <c r="K3" s="2" t="s">
        <v>11</v>
      </c>
    </row>
    <row r="4" spans="1:11" ht="20.45" customHeight="1">
      <c r="A4" s="664" t="s">
        <v>22</v>
      </c>
      <c r="B4" s="665"/>
      <c r="C4" s="666" t="str">
        <f>IF(入力フォーム!D10="","",入力フォーム!D10)</f>
        <v/>
      </c>
      <c r="D4" s="666"/>
      <c r="E4" s="666"/>
      <c r="F4" s="667" t="s">
        <v>23</v>
      </c>
      <c r="G4" s="667"/>
      <c r="H4" s="666" t="str">
        <f>IF(入力フォーム!D13="","",入力フォーム!D13)</f>
        <v/>
      </c>
      <c r="I4" s="666"/>
      <c r="J4" s="668"/>
      <c r="K4" s="669" t="s">
        <v>20</v>
      </c>
    </row>
    <row r="5" spans="1:11" ht="19.149999999999999" customHeight="1">
      <c r="A5" s="664" t="s">
        <v>265</v>
      </c>
      <c r="B5" s="665"/>
      <c r="C5" s="666" t="str">
        <f>IF(入力フォーム!D10="","",入力フォーム!D10)</f>
        <v/>
      </c>
      <c r="D5" s="666"/>
      <c r="E5" s="666"/>
      <c r="F5" s="666"/>
      <c r="G5" s="666"/>
      <c r="H5" s="666"/>
      <c r="I5" s="666"/>
      <c r="J5" s="668"/>
      <c r="K5" s="669"/>
    </row>
    <row r="6" spans="1:11" ht="19.149999999999999" customHeight="1">
      <c r="A6" s="664" t="s">
        <v>1</v>
      </c>
      <c r="B6" s="665"/>
      <c r="C6" s="665"/>
      <c r="D6" s="665"/>
      <c r="E6" s="666" t="str">
        <f>IF(入力フォーム!D14="","",入力フォーム!D14)</f>
        <v/>
      </c>
      <c r="F6" s="666"/>
      <c r="G6" s="666"/>
      <c r="H6" s="666"/>
      <c r="I6" s="666"/>
      <c r="J6" s="668"/>
      <c r="K6" s="669"/>
    </row>
    <row r="7" spans="1:11" s="3" customFormat="1" ht="23.1" customHeight="1">
      <c r="A7" s="670" t="s">
        <v>21</v>
      </c>
      <c r="B7" s="671"/>
      <c r="C7" s="671"/>
      <c r="D7" s="671"/>
      <c r="E7" s="671"/>
      <c r="F7" s="671"/>
      <c r="G7" s="671"/>
      <c r="H7" s="671"/>
      <c r="I7" s="671"/>
      <c r="J7" s="672"/>
      <c r="K7" s="655" t="s">
        <v>19</v>
      </c>
    </row>
    <row r="8" spans="1:11" s="3" customFormat="1" ht="23.1" customHeight="1">
      <c r="A8" s="656" t="s">
        <v>18</v>
      </c>
      <c r="B8" s="657"/>
      <c r="C8" s="657"/>
      <c r="D8" s="657"/>
      <c r="E8" s="657"/>
      <c r="F8" s="657"/>
      <c r="G8" s="657"/>
      <c r="H8" s="657"/>
      <c r="I8" s="657"/>
      <c r="J8" s="658"/>
      <c r="K8" s="655"/>
    </row>
    <row r="9" spans="1:11" s="3" customFormat="1" ht="23.1" customHeight="1">
      <c r="A9" s="656" t="s">
        <v>228</v>
      </c>
      <c r="B9" s="657"/>
      <c r="C9" s="657"/>
      <c r="D9" s="657"/>
      <c r="E9" s="657"/>
      <c r="F9" s="657"/>
      <c r="G9" s="657"/>
      <c r="H9" s="657"/>
      <c r="I9" s="657"/>
      <c r="J9" s="658"/>
      <c r="K9" s="655"/>
    </row>
    <row r="10" spans="1:11" s="3" customFormat="1" ht="23.1" customHeight="1">
      <c r="A10" s="656" t="s">
        <v>243</v>
      </c>
      <c r="B10" s="657"/>
      <c r="C10" s="657"/>
      <c r="D10" s="657"/>
      <c r="E10" s="657"/>
      <c r="F10" s="657"/>
      <c r="G10" s="657"/>
      <c r="H10" s="657"/>
      <c r="I10" s="657"/>
      <c r="J10" s="658"/>
      <c r="K10" s="655"/>
    </row>
    <row r="11" spans="1:11" s="3" customFormat="1" ht="2.25" customHeight="1">
      <c r="A11" s="9"/>
      <c r="K11" s="5"/>
    </row>
    <row r="12" spans="1:11" ht="19.149999999999999" customHeight="1">
      <c r="A12" s="635" t="s">
        <v>13</v>
      </c>
      <c r="B12" s="636"/>
      <c r="C12" s="636"/>
      <c r="D12" s="636"/>
      <c r="E12" s="636"/>
      <c r="F12" s="636"/>
      <c r="G12" s="636"/>
      <c r="H12" s="636"/>
      <c r="I12" s="636"/>
      <c r="J12" s="637"/>
      <c r="K12" s="7" t="s">
        <v>12</v>
      </c>
    </row>
    <row r="13" spans="1:11" ht="19.149999999999999" customHeight="1">
      <c r="A13" s="638" t="s">
        <v>14</v>
      </c>
      <c r="B13" s="639"/>
      <c r="C13" s="639"/>
      <c r="D13" s="639"/>
      <c r="E13" s="639"/>
      <c r="F13" s="639"/>
      <c r="G13" s="639"/>
      <c r="H13" s="639"/>
      <c r="I13" s="639"/>
      <c r="J13" s="640"/>
      <c r="K13" s="63"/>
    </row>
    <row r="14" spans="1:11" ht="19.149999999999999" customHeight="1">
      <c r="A14" s="638" t="s">
        <v>15</v>
      </c>
      <c r="B14" s="639"/>
      <c r="C14" s="639"/>
      <c r="D14" s="639"/>
      <c r="E14" s="639"/>
      <c r="F14" s="639"/>
      <c r="G14" s="639"/>
      <c r="H14" s="639"/>
      <c r="I14" s="639"/>
      <c r="J14" s="640"/>
      <c r="K14" s="63"/>
    </row>
    <row r="15" spans="1:11" ht="19.149999999999999" customHeight="1">
      <c r="A15" s="635" t="s">
        <v>231</v>
      </c>
      <c r="B15" s="636"/>
      <c r="C15" s="636"/>
      <c r="D15" s="636"/>
      <c r="E15" s="636"/>
      <c r="F15" s="636"/>
      <c r="G15" s="636"/>
      <c r="H15" s="636"/>
      <c r="I15" s="636"/>
      <c r="J15" s="637"/>
      <c r="K15" s="6" t="s">
        <v>12</v>
      </c>
    </row>
    <row r="16" spans="1:11" ht="19.149999999999999" customHeight="1">
      <c r="A16" s="635" t="s">
        <v>229</v>
      </c>
      <c r="B16" s="636"/>
      <c r="C16" s="636"/>
      <c r="D16" s="636"/>
      <c r="E16" s="636"/>
      <c r="F16" s="636"/>
      <c r="G16" s="636"/>
      <c r="H16" s="636"/>
      <c r="I16" s="636"/>
      <c r="J16" s="637"/>
      <c r="K16" s="6"/>
    </row>
    <row r="17" spans="1:11" ht="19.149999999999999" customHeight="1">
      <c r="A17" s="635" t="s">
        <v>230</v>
      </c>
      <c r="B17" s="636"/>
      <c r="C17" s="636"/>
      <c r="D17" s="636"/>
      <c r="E17" s="636"/>
      <c r="F17" s="636"/>
      <c r="G17" s="636"/>
      <c r="H17" s="636"/>
      <c r="I17" s="636"/>
      <c r="J17" s="637"/>
      <c r="K17" s="6"/>
    </row>
    <row r="18" spans="1:11" ht="19.149999999999999" customHeight="1">
      <c r="A18" s="638" t="s">
        <v>3</v>
      </c>
      <c r="B18" s="639"/>
      <c r="C18" s="639"/>
      <c r="D18" s="639"/>
      <c r="E18" s="639"/>
      <c r="F18" s="639"/>
      <c r="G18" s="639"/>
      <c r="H18" s="639"/>
      <c r="I18" s="639"/>
      <c r="J18" s="640"/>
      <c r="K18" s="6" t="s">
        <v>2</v>
      </c>
    </row>
    <row r="19" spans="1:11" ht="19.149999999999999" customHeight="1">
      <c r="A19" s="638" t="s">
        <v>4</v>
      </c>
      <c r="B19" s="639"/>
      <c r="C19" s="639"/>
      <c r="D19" s="639"/>
      <c r="E19" s="639"/>
      <c r="F19" s="639"/>
      <c r="G19" s="639"/>
      <c r="H19" s="639"/>
      <c r="I19" s="639"/>
      <c r="J19" s="640"/>
      <c r="K19" s="6" t="s">
        <v>2</v>
      </c>
    </row>
    <row r="20" spans="1:11" ht="19.149999999999999" customHeight="1">
      <c r="A20" s="638" t="s">
        <v>5</v>
      </c>
      <c r="B20" s="639"/>
      <c r="C20" s="639"/>
      <c r="D20" s="639"/>
      <c r="E20" s="639"/>
      <c r="F20" s="639"/>
      <c r="G20" s="639"/>
      <c r="H20" s="639"/>
      <c r="I20" s="639"/>
      <c r="J20" s="640"/>
      <c r="K20" s="6" t="s">
        <v>2</v>
      </c>
    </row>
    <row r="21" spans="1:11" ht="19.149999999999999" customHeight="1">
      <c r="A21" s="638" t="s">
        <v>6</v>
      </c>
      <c r="B21" s="639"/>
      <c r="C21" s="639"/>
      <c r="D21" s="639"/>
      <c r="E21" s="639"/>
      <c r="F21" s="639"/>
      <c r="G21" s="639"/>
      <c r="H21" s="639"/>
      <c r="I21" s="639"/>
      <c r="J21" s="640"/>
      <c r="K21" s="6" t="s">
        <v>2</v>
      </c>
    </row>
    <row r="22" spans="1:11" ht="19.149999999999999" customHeight="1">
      <c r="A22" s="638" t="s">
        <v>232</v>
      </c>
      <c r="B22" s="639"/>
      <c r="C22" s="639"/>
      <c r="D22" s="639"/>
      <c r="E22" s="639"/>
      <c r="F22" s="639"/>
      <c r="G22" s="639"/>
      <c r="H22" s="639"/>
      <c r="I22" s="639"/>
      <c r="J22" s="640"/>
      <c r="K22" s="6" t="s">
        <v>2</v>
      </c>
    </row>
    <row r="23" spans="1:11" ht="19.149999999999999" customHeight="1">
      <c r="A23" s="638" t="s">
        <v>233</v>
      </c>
      <c r="B23" s="639"/>
      <c r="C23" s="639"/>
      <c r="D23" s="639"/>
      <c r="E23" s="639"/>
      <c r="F23" s="639"/>
      <c r="G23" s="639"/>
      <c r="H23" s="639"/>
      <c r="I23" s="639"/>
      <c r="J23" s="640"/>
      <c r="K23" s="6"/>
    </row>
    <row r="24" spans="1:11" ht="19.149999999999999" customHeight="1">
      <c r="A24" s="638" t="s">
        <v>234</v>
      </c>
      <c r="B24" s="639"/>
      <c r="C24" s="639"/>
      <c r="D24" s="639"/>
      <c r="E24" s="639"/>
      <c r="F24" s="639"/>
      <c r="G24" s="639"/>
      <c r="H24" s="639"/>
      <c r="I24" s="639"/>
      <c r="J24" s="640"/>
      <c r="K24" s="6"/>
    </row>
    <row r="25" spans="1:11" s="3" customFormat="1" ht="19.149999999999999" customHeight="1">
      <c r="A25" s="638" t="s">
        <v>237</v>
      </c>
      <c r="B25" s="639"/>
      <c r="C25" s="639"/>
      <c r="D25" s="639"/>
      <c r="E25" s="639"/>
      <c r="F25" s="639"/>
      <c r="G25" s="639"/>
      <c r="H25" s="639"/>
      <c r="I25" s="639"/>
      <c r="J25" s="640"/>
      <c r="K25" s="6" t="s">
        <v>2</v>
      </c>
    </row>
    <row r="26" spans="1:11" ht="19.149999999999999" customHeight="1">
      <c r="A26" s="638" t="s">
        <v>239</v>
      </c>
      <c r="B26" s="639"/>
      <c r="C26" s="639"/>
      <c r="D26" s="639"/>
      <c r="E26" s="639"/>
      <c r="F26" s="639"/>
      <c r="G26" s="639"/>
      <c r="H26" s="639"/>
      <c r="I26" s="639"/>
      <c r="J26" s="640"/>
      <c r="K26" s="64"/>
    </row>
    <row r="27" spans="1:11" ht="19.149999999999999" customHeight="1">
      <c r="A27" s="638" t="s">
        <v>235</v>
      </c>
      <c r="B27" s="639"/>
      <c r="C27" s="639"/>
      <c r="D27" s="639"/>
      <c r="E27" s="639"/>
      <c r="F27" s="639"/>
      <c r="G27" s="639"/>
      <c r="H27" s="639"/>
      <c r="I27" s="639"/>
      <c r="J27" s="640"/>
      <c r="K27" s="6" t="s">
        <v>2</v>
      </c>
    </row>
    <row r="28" spans="1:11" ht="19.149999999999999" customHeight="1">
      <c r="A28" s="638" t="s">
        <v>238</v>
      </c>
      <c r="B28" s="639"/>
      <c r="C28" s="639"/>
      <c r="D28" s="639"/>
      <c r="E28" s="639"/>
      <c r="F28" s="639"/>
      <c r="G28" s="639"/>
      <c r="H28" s="639"/>
      <c r="I28" s="639"/>
      <c r="J28" s="640"/>
      <c r="K28" s="6"/>
    </row>
    <row r="29" spans="1:11" ht="19.149999999999999" customHeight="1">
      <c r="A29" s="638" t="s">
        <v>16</v>
      </c>
      <c r="B29" s="639"/>
      <c r="C29" s="639"/>
      <c r="D29" s="639"/>
      <c r="E29" s="639"/>
      <c r="F29" s="639"/>
      <c r="G29" s="639"/>
      <c r="H29" s="639"/>
      <c r="I29" s="639"/>
      <c r="J29" s="640"/>
      <c r="K29" s="6" t="s">
        <v>2</v>
      </c>
    </row>
    <row r="30" spans="1:11" ht="19.149999999999999" customHeight="1">
      <c r="A30" s="638" t="s">
        <v>17</v>
      </c>
      <c r="B30" s="639"/>
      <c r="C30" s="639"/>
      <c r="D30" s="639"/>
      <c r="E30" s="639"/>
      <c r="F30" s="639"/>
      <c r="G30" s="639"/>
      <c r="H30" s="639"/>
      <c r="I30" s="639"/>
      <c r="J30" s="640"/>
      <c r="K30" s="6" t="s">
        <v>2</v>
      </c>
    </row>
    <row r="31" spans="1:11" ht="19.149999999999999" customHeight="1">
      <c r="A31" s="638" t="s">
        <v>236</v>
      </c>
      <c r="B31" s="639"/>
      <c r="C31" s="639"/>
      <c r="D31" s="639"/>
      <c r="E31" s="639"/>
      <c r="F31" s="639"/>
      <c r="G31" s="639"/>
      <c r="H31" s="639"/>
      <c r="I31" s="639"/>
      <c r="J31" s="640"/>
      <c r="K31" s="6" t="s">
        <v>2</v>
      </c>
    </row>
    <row r="32" spans="1:11" ht="19.149999999999999" customHeight="1">
      <c r="A32" s="638" t="s">
        <v>240</v>
      </c>
      <c r="B32" s="639"/>
      <c r="C32" s="639"/>
      <c r="D32" s="639"/>
      <c r="E32" s="639"/>
      <c r="F32" s="639"/>
      <c r="G32" s="639"/>
      <c r="H32" s="639"/>
      <c r="I32" s="639"/>
      <c r="J32" s="640"/>
      <c r="K32" s="6"/>
    </row>
    <row r="33" spans="1:11" ht="19.149999999999999" customHeight="1">
      <c r="A33" s="638" t="s">
        <v>7</v>
      </c>
      <c r="B33" s="639"/>
      <c r="C33" s="639"/>
      <c r="D33" s="639"/>
      <c r="E33" s="639"/>
      <c r="F33" s="639"/>
      <c r="G33" s="639"/>
      <c r="H33" s="639"/>
      <c r="I33" s="639"/>
      <c r="J33" s="640"/>
      <c r="K33" s="6" t="s">
        <v>2</v>
      </c>
    </row>
    <row r="34" spans="1:11" ht="19.149999999999999" customHeight="1">
      <c r="A34" s="638" t="s">
        <v>341</v>
      </c>
      <c r="B34" s="639"/>
      <c r="C34" s="639"/>
      <c r="D34" s="639"/>
      <c r="E34" s="639"/>
      <c r="F34" s="639"/>
      <c r="G34" s="639"/>
      <c r="H34" s="639"/>
      <c r="I34" s="639"/>
      <c r="J34" s="640"/>
      <c r="K34" s="6" t="s">
        <v>2</v>
      </c>
    </row>
    <row r="35" spans="1:11" ht="19.149999999999999" customHeight="1">
      <c r="A35" s="638" t="s">
        <v>342</v>
      </c>
      <c r="B35" s="639"/>
      <c r="C35" s="639"/>
      <c r="D35" s="639"/>
      <c r="E35" s="639"/>
      <c r="F35" s="639"/>
      <c r="G35" s="639"/>
      <c r="H35" s="639"/>
      <c r="I35" s="639"/>
      <c r="J35" s="640"/>
      <c r="K35" s="6"/>
    </row>
    <row r="36" spans="1:11" ht="19.149999999999999" customHeight="1">
      <c r="A36" s="638" t="s">
        <v>343</v>
      </c>
      <c r="B36" s="639"/>
      <c r="C36" s="639"/>
      <c r="D36" s="639"/>
      <c r="E36" s="639"/>
      <c r="F36" s="639"/>
      <c r="G36" s="639"/>
      <c r="H36" s="639"/>
      <c r="I36" s="639"/>
      <c r="J36" s="640"/>
      <c r="K36" s="6"/>
    </row>
    <row r="37" spans="1:11" ht="19.149999999999999" customHeight="1">
      <c r="A37" s="638" t="s">
        <v>344</v>
      </c>
      <c r="B37" s="639"/>
      <c r="C37" s="639"/>
      <c r="D37" s="639"/>
      <c r="E37" s="639"/>
      <c r="F37" s="639"/>
      <c r="G37" s="639"/>
      <c r="H37" s="639"/>
      <c r="I37" s="639"/>
      <c r="J37" s="640"/>
      <c r="K37" s="6"/>
    </row>
    <row r="38" spans="1:11" ht="19.149999999999999" customHeight="1">
      <c r="A38" s="638" t="s">
        <v>345</v>
      </c>
      <c r="B38" s="639"/>
      <c r="C38" s="639"/>
      <c r="D38" s="639"/>
      <c r="E38" s="639"/>
      <c r="F38" s="639"/>
      <c r="G38" s="639"/>
      <c r="H38" s="639"/>
      <c r="I38" s="639"/>
      <c r="J38" s="640"/>
      <c r="K38" s="6"/>
    </row>
    <row r="39" spans="1:11" ht="19.149999999999999" customHeight="1">
      <c r="A39" s="638" t="s">
        <v>346</v>
      </c>
      <c r="B39" s="639"/>
      <c r="C39" s="639"/>
      <c r="D39" s="639"/>
      <c r="E39" s="639"/>
      <c r="F39" s="639"/>
      <c r="G39" s="639"/>
      <c r="H39" s="639"/>
      <c r="I39" s="639"/>
      <c r="J39" s="640"/>
      <c r="K39" s="6"/>
    </row>
    <row r="40" spans="1:11" ht="19.149999999999999" customHeight="1">
      <c r="A40" s="638" t="s">
        <v>347</v>
      </c>
      <c r="B40" s="639"/>
      <c r="C40" s="639"/>
      <c r="D40" s="639"/>
      <c r="E40" s="639"/>
      <c r="F40" s="639"/>
      <c r="G40" s="639"/>
      <c r="H40" s="639"/>
      <c r="I40" s="639"/>
      <c r="J40" s="640"/>
      <c r="K40" s="6"/>
    </row>
    <row r="41" spans="1:11" ht="19.149999999999999" customHeight="1">
      <c r="A41" s="638" t="s">
        <v>348</v>
      </c>
      <c r="B41" s="639"/>
      <c r="C41" s="639"/>
      <c r="D41" s="639"/>
      <c r="E41" s="639"/>
      <c r="F41" s="639"/>
      <c r="G41" s="639"/>
      <c r="H41" s="639"/>
      <c r="I41" s="639"/>
      <c r="J41" s="640"/>
      <c r="K41" s="6"/>
    </row>
    <row r="42" spans="1:11" ht="19.149999999999999" customHeight="1">
      <c r="A42" s="638" t="s">
        <v>242</v>
      </c>
      <c r="B42" s="639"/>
      <c r="C42" s="639"/>
      <c r="D42" s="639"/>
      <c r="E42" s="639"/>
      <c r="F42" s="639"/>
      <c r="G42" s="639"/>
      <c r="H42" s="639"/>
      <c r="I42" s="639"/>
      <c r="J42" s="640"/>
      <c r="K42" s="6" t="s">
        <v>2</v>
      </c>
    </row>
    <row r="43" spans="1:11" ht="19.149999999999999" customHeight="1">
      <c r="A43" s="638" t="s">
        <v>241</v>
      </c>
      <c r="B43" s="639"/>
      <c r="C43" s="639"/>
      <c r="D43" s="639"/>
      <c r="E43" s="639"/>
      <c r="F43" s="639"/>
      <c r="G43" s="639"/>
      <c r="H43" s="639"/>
      <c r="I43" s="639"/>
      <c r="J43" s="640"/>
      <c r="K43" s="6"/>
    </row>
    <row r="44" spans="1:11" ht="19.149999999999999" customHeight="1">
      <c r="A44" s="638" t="s">
        <v>8</v>
      </c>
      <c r="B44" s="639"/>
      <c r="C44" s="639"/>
      <c r="D44" s="639"/>
      <c r="E44" s="639"/>
      <c r="F44" s="639"/>
      <c r="G44" s="639"/>
      <c r="H44" s="639"/>
      <c r="I44" s="639"/>
      <c r="J44" s="640"/>
      <c r="K44" s="6" t="s">
        <v>2</v>
      </c>
    </row>
    <row r="45" spans="1:11" ht="19.149999999999999" customHeight="1">
      <c r="A45" s="651" t="s">
        <v>9</v>
      </c>
      <c r="B45" s="652"/>
      <c r="C45" s="652"/>
      <c r="D45" s="652"/>
      <c r="E45" s="652"/>
      <c r="F45" s="652"/>
      <c r="G45" s="652"/>
      <c r="H45" s="652"/>
      <c r="I45" s="652"/>
      <c r="J45" s="653"/>
      <c r="K45" s="4" t="s">
        <v>2</v>
      </c>
    </row>
    <row r="46" spans="1:11" ht="36" customHeight="1"/>
    <row r="47" spans="1:11" ht="21.75" customHeight="1">
      <c r="A47" s="76"/>
      <c r="B47" s="76"/>
      <c r="C47" s="76"/>
      <c r="D47" s="76"/>
      <c r="E47" s="76"/>
      <c r="F47" s="76"/>
      <c r="G47" s="76"/>
      <c r="H47" s="76"/>
      <c r="I47" s="76"/>
      <c r="J47" s="76"/>
      <c r="K47" s="76"/>
    </row>
    <row r="48" spans="1:11" ht="18" customHeight="1">
      <c r="A48" s="654" t="s">
        <v>227</v>
      </c>
      <c r="B48" s="654"/>
      <c r="C48" s="654"/>
      <c r="D48" s="76"/>
      <c r="E48" s="76"/>
      <c r="F48" s="77" t="s">
        <v>24</v>
      </c>
      <c r="G48" s="76"/>
      <c r="H48" s="76"/>
      <c r="I48" s="76"/>
      <c r="J48" s="76"/>
      <c r="K48" s="76"/>
    </row>
    <row r="49" spans="1:11" ht="18" customHeight="1">
      <c r="A49" s="649" t="s">
        <v>10</v>
      </c>
      <c r="B49" s="649"/>
      <c r="C49" s="649"/>
      <c r="D49" s="649"/>
      <c r="E49" s="649"/>
      <c r="F49" s="649"/>
      <c r="G49" s="649"/>
      <c r="H49" s="649"/>
      <c r="I49" s="649"/>
      <c r="J49" s="649"/>
      <c r="K49" s="649"/>
    </row>
    <row r="50" spans="1:11" ht="18" customHeight="1">
      <c r="A50" s="79"/>
      <c r="B50" s="76"/>
      <c r="C50" s="76"/>
      <c r="D50" s="76"/>
      <c r="E50" s="76"/>
      <c r="F50" s="76"/>
      <c r="G50" s="76"/>
      <c r="H50" s="76"/>
      <c r="I50" s="76"/>
      <c r="J50" s="76"/>
      <c r="K50" s="76"/>
    </row>
    <row r="51" spans="1:11" ht="20.100000000000001" customHeight="1">
      <c r="A51" s="642" t="s">
        <v>244</v>
      </c>
      <c r="B51" s="642"/>
      <c r="C51" s="642"/>
      <c r="D51" s="642"/>
      <c r="E51" s="642"/>
      <c r="F51" s="642"/>
      <c r="G51" s="642"/>
      <c r="H51" s="642"/>
      <c r="I51" s="642"/>
      <c r="J51" s="642"/>
      <c r="K51" s="642"/>
    </row>
    <row r="52" spans="1:11" ht="20.100000000000001" customHeight="1">
      <c r="A52" s="642" t="s">
        <v>245</v>
      </c>
      <c r="B52" s="642"/>
      <c r="C52" s="642"/>
      <c r="D52" s="642"/>
      <c r="E52" s="642"/>
      <c r="F52" s="642"/>
      <c r="G52" s="642"/>
      <c r="H52" s="642"/>
      <c r="I52" s="642"/>
      <c r="J52" s="642"/>
      <c r="K52" s="642"/>
    </row>
    <row r="53" spans="1:11" ht="20.100000000000001" customHeight="1">
      <c r="A53" s="80"/>
      <c r="B53" s="76"/>
      <c r="C53" s="76"/>
      <c r="D53" s="76"/>
      <c r="E53" s="76"/>
      <c r="F53" s="76"/>
      <c r="G53" s="76"/>
      <c r="H53" s="76"/>
      <c r="I53" s="76"/>
      <c r="J53" s="76"/>
      <c r="K53" s="76"/>
    </row>
    <row r="54" spans="1:11" ht="20.100000000000001" customHeight="1">
      <c r="A54" s="642" t="s">
        <v>29</v>
      </c>
      <c r="B54" s="642"/>
      <c r="C54" s="81" t="s">
        <v>25</v>
      </c>
      <c r="D54" s="647" t="str">
        <f>IF(入力フォーム!D9="","",入力フォーム!D9)</f>
        <v/>
      </c>
      <c r="E54" s="647"/>
      <c r="F54" s="647"/>
      <c r="G54" s="647"/>
      <c r="H54" s="76"/>
      <c r="I54" s="81" t="s">
        <v>26</v>
      </c>
      <c r="J54" s="83" t="str">
        <f>IF(入力フォーム!D12="","",  入力フォーム!D12)</f>
        <v/>
      </c>
      <c r="K54" s="82"/>
    </row>
    <row r="55" spans="1:11" ht="20.100000000000001" customHeight="1">
      <c r="A55" s="84"/>
      <c r="B55" s="85"/>
      <c r="C55" s="81" t="s">
        <v>27</v>
      </c>
      <c r="D55" s="647" t="str">
        <f>IF(入力フォーム!D10="","",入力フォーム!D10)</f>
        <v/>
      </c>
      <c r="E55" s="647"/>
      <c r="F55" s="647"/>
      <c r="G55" s="647"/>
      <c r="H55" s="77"/>
      <c r="I55" s="77"/>
      <c r="J55" s="77"/>
      <c r="K55" s="77"/>
    </row>
    <row r="56" spans="1:11" ht="20.100000000000001" customHeight="1">
      <c r="A56" s="86"/>
      <c r="B56" s="85"/>
      <c r="C56" s="81" t="s">
        <v>28</v>
      </c>
      <c r="D56" s="648" t="str">
        <f>IF(入力フォーム!D11="","",入力フォーム!D11)</f>
        <v/>
      </c>
      <c r="E56" s="648"/>
      <c r="F56" s="648"/>
      <c r="G56" s="648"/>
      <c r="H56" s="77"/>
      <c r="I56" s="77"/>
      <c r="J56" s="77"/>
      <c r="K56" s="77"/>
    </row>
    <row r="57" spans="1:11" ht="18" customHeight="1">
      <c r="A57" s="649" t="s">
        <v>266</v>
      </c>
      <c r="B57" s="649"/>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42" t="s">
        <v>31</v>
      </c>
      <c r="B59" s="642"/>
      <c r="C59" s="642"/>
      <c r="D59" s="642"/>
      <c r="E59" s="642"/>
      <c r="F59" s="642"/>
      <c r="G59" s="642"/>
      <c r="H59" s="642"/>
      <c r="I59" s="642"/>
      <c r="J59" s="642"/>
      <c r="K59" s="642"/>
    </row>
    <row r="60" spans="1:11" ht="20.100000000000001" customHeight="1">
      <c r="A60" s="642" t="s">
        <v>32</v>
      </c>
      <c r="B60" s="642"/>
      <c r="C60" s="642"/>
      <c r="D60" s="642"/>
      <c r="E60" s="642"/>
      <c r="F60" s="642"/>
      <c r="G60" s="642"/>
      <c r="H60" s="642"/>
      <c r="I60" s="642"/>
      <c r="J60" s="642"/>
      <c r="K60" s="642"/>
    </row>
    <row r="61" spans="1:11" ht="20.100000000000001" customHeight="1">
      <c r="A61" s="643" t="s">
        <v>30</v>
      </c>
      <c r="B61" s="643"/>
      <c r="C61" s="643"/>
      <c r="D61" s="643"/>
      <c r="E61" s="643"/>
      <c r="F61" s="643"/>
      <c r="G61" s="643"/>
      <c r="H61" s="643"/>
      <c r="I61" s="643"/>
      <c r="J61" s="643"/>
      <c r="K61" s="643"/>
    </row>
    <row r="62" spans="1:11" ht="20.100000000000001" customHeight="1">
      <c r="A62" s="642" t="s">
        <v>246</v>
      </c>
      <c r="B62" s="642"/>
      <c r="C62" s="642"/>
      <c r="D62" s="642"/>
      <c r="E62" s="642"/>
      <c r="F62" s="642"/>
      <c r="G62" s="642"/>
      <c r="H62" s="642"/>
      <c r="I62" s="642"/>
      <c r="J62" s="642"/>
      <c r="K62" s="642"/>
    </row>
    <row r="63" spans="1:11" ht="8.25" customHeight="1">
      <c r="A63" s="78"/>
      <c r="B63" s="78"/>
      <c r="C63" s="76"/>
      <c r="D63" s="76"/>
      <c r="E63" s="76"/>
      <c r="F63" s="76"/>
      <c r="G63" s="76"/>
      <c r="H63" s="76"/>
      <c r="I63" s="76"/>
      <c r="J63" s="76"/>
      <c r="K63" s="76"/>
    </row>
    <row r="64" spans="1:11" ht="15" customHeight="1">
      <c r="A64" s="650" t="s">
        <v>33</v>
      </c>
      <c r="B64" s="650"/>
      <c r="C64" s="650"/>
      <c r="D64" s="650"/>
      <c r="E64" s="650"/>
      <c r="F64" s="650"/>
      <c r="G64" s="650"/>
      <c r="H64" s="650"/>
      <c r="I64" s="650"/>
      <c r="J64" s="650"/>
      <c r="K64" s="650"/>
    </row>
    <row r="65" spans="1:11" ht="15" customHeight="1">
      <c r="A65" s="645" t="s">
        <v>34</v>
      </c>
      <c r="B65" s="645"/>
      <c r="C65" s="645"/>
      <c r="D65" s="645"/>
      <c r="E65" s="645"/>
      <c r="F65" s="645"/>
      <c r="G65" s="645"/>
      <c r="H65" s="645"/>
      <c r="I65" s="645"/>
      <c r="J65" s="645"/>
      <c r="K65" s="645"/>
    </row>
    <row r="66" spans="1:11" ht="15" customHeight="1">
      <c r="A66" s="645" t="s">
        <v>35</v>
      </c>
      <c r="B66" s="645"/>
      <c r="C66" s="645"/>
      <c r="D66" s="645"/>
      <c r="E66" s="645"/>
      <c r="F66" s="645"/>
      <c r="G66" s="645"/>
      <c r="H66" s="645"/>
      <c r="I66" s="645"/>
      <c r="J66" s="645"/>
      <c r="K66" s="645"/>
    </row>
    <row r="67" spans="1:11" ht="24.75" customHeight="1">
      <c r="A67" s="77"/>
      <c r="B67" s="76"/>
      <c r="C67" s="76"/>
      <c r="D67" s="76"/>
      <c r="E67" s="76"/>
      <c r="F67" s="76"/>
      <c r="G67" s="76"/>
      <c r="H67" s="76"/>
      <c r="I67" s="76"/>
      <c r="J67" s="76"/>
      <c r="K67" s="76"/>
    </row>
    <row r="68" spans="1:11" ht="20.100000000000001" customHeight="1">
      <c r="A68" s="646" t="s">
        <v>267</v>
      </c>
      <c r="B68" s="646"/>
      <c r="C68" s="646"/>
      <c r="D68" s="646"/>
      <c r="E68" s="646"/>
      <c r="F68" s="646"/>
      <c r="G68" s="646"/>
      <c r="H68" s="646"/>
      <c r="I68" s="646"/>
      <c r="J68" s="646"/>
      <c r="K68" s="646"/>
    </row>
    <row r="69" spans="1:11" ht="20.100000000000001" customHeight="1">
      <c r="A69" s="641" t="s">
        <v>247</v>
      </c>
      <c r="B69" s="641"/>
      <c r="C69" s="641"/>
      <c r="D69" s="641"/>
      <c r="E69" s="641"/>
      <c r="F69" s="641"/>
      <c r="G69" s="641"/>
      <c r="H69" s="641"/>
      <c r="I69" s="641"/>
      <c r="J69" s="641"/>
      <c r="K69" s="641"/>
    </row>
    <row r="70" spans="1:11" ht="20.100000000000001" customHeight="1">
      <c r="A70" s="641" t="s">
        <v>248</v>
      </c>
      <c r="B70" s="641"/>
      <c r="C70" s="641"/>
      <c r="D70" s="641"/>
      <c r="E70" s="641"/>
      <c r="F70" s="641"/>
      <c r="G70" s="641"/>
      <c r="H70" s="641"/>
      <c r="I70" s="641"/>
      <c r="J70" s="641"/>
      <c r="K70" s="641"/>
    </row>
    <row r="71" spans="1:11" ht="20.100000000000001" customHeight="1">
      <c r="A71" s="641" t="s">
        <v>249</v>
      </c>
      <c r="B71" s="641"/>
      <c r="C71" s="641"/>
      <c r="D71" s="641"/>
      <c r="E71" s="641"/>
      <c r="F71" s="641"/>
      <c r="G71" s="641"/>
      <c r="H71" s="641"/>
      <c r="I71" s="641"/>
      <c r="J71" s="641"/>
      <c r="K71" s="641"/>
    </row>
    <row r="72" spans="1:11" ht="20.100000000000001" customHeight="1">
      <c r="A72" s="641" t="s">
        <v>250</v>
      </c>
      <c r="B72" s="641"/>
      <c r="C72" s="641"/>
      <c r="D72" s="641"/>
      <c r="E72" s="641"/>
      <c r="F72" s="641"/>
      <c r="G72" s="641"/>
      <c r="H72" s="641"/>
      <c r="I72" s="641"/>
      <c r="J72" s="641"/>
      <c r="K72" s="641"/>
    </row>
    <row r="73" spans="1:11" ht="20.100000000000001" customHeight="1">
      <c r="A73" s="641" t="s">
        <v>251</v>
      </c>
      <c r="B73" s="641"/>
      <c r="C73" s="641"/>
      <c r="D73" s="641"/>
      <c r="E73" s="641"/>
      <c r="F73" s="641"/>
      <c r="G73" s="641"/>
      <c r="H73" s="641"/>
      <c r="I73" s="641"/>
      <c r="J73" s="641"/>
      <c r="K73" s="641"/>
    </row>
    <row r="74" spans="1:11" ht="20.100000000000001" customHeight="1">
      <c r="A74" s="641" t="s">
        <v>252</v>
      </c>
      <c r="B74" s="641"/>
      <c r="C74" s="641"/>
      <c r="D74" s="641"/>
      <c r="E74" s="641"/>
      <c r="F74" s="641"/>
      <c r="G74" s="641"/>
      <c r="H74" s="641"/>
      <c r="I74" s="641"/>
      <c r="J74" s="641"/>
      <c r="K74" s="641"/>
    </row>
    <row r="75" spans="1:11" ht="20.100000000000001" customHeight="1">
      <c r="A75" s="641" t="s">
        <v>253</v>
      </c>
      <c r="B75" s="641"/>
      <c r="C75" s="641"/>
      <c r="D75" s="641"/>
      <c r="E75" s="641"/>
      <c r="F75" s="641"/>
      <c r="G75" s="641"/>
      <c r="H75" s="641"/>
      <c r="I75" s="641"/>
      <c r="J75" s="641"/>
      <c r="K75" s="641"/>
    </row>
    <row r="76" spans="1:11" ht="20.100000000000001" customHeight="1">
      <c r="A76" s="641" t="s">
        <v>254</v>
      </c>
      <c r="B76" s="641"/>
      <c r="C76" s="641"/>
      <c r="D76" s="641"/>
      <c r="E76" s="641"/>
      <c r="F76" s="641"/>
      <c r="G76" s="641"/>
      <c r="H76" s="641"/>
      <c r="I76" s="641"/>
      <c r="J76" s="641"/>
      <c r="K76" s="641"/>
    </row>
    <row r="77" spans="1:11" ht="20.100000000000001" customHeight="1">
      <c r="A77" s="641" t="s">
        <v>255</v>
      </c>
      <c r="B77" s="641"/>
      <c r="C77" s="641"/>
      <c r="D77" s="641"/>
      <c r="E77" s="641"/>
      <c r="F77" s="641"/>
      <c r="G77" s="641"/>
      <c r="H77" s="641"/>
      <c r="I77" s="641"/>
      <c r="J77" s="641"/>
      <c r="K77" s="641"/>
    </row>
    <row r="78" spans="1:11" ht="20.100000000000001" customHeight="1">
      <c r="A78" s="641" t="s">
        <v>256</v>
      </c>
      <c r="B78" s="641"/>
      <c r="C78" s="641"/>
      <c r="D78" s="641"/>
      <c r="E78" s="641"/>
      <c r="F78" s="641"/>
      <c r="G78" s="641"/>
      <c r="H78" s="641"/>
      <c r="I78" s="641"/>
      <c r="J78" s="641"/>
      <c r="K78" s="641"/>
    </row>
    <row r="79" spans="1:11" ht="20.100000000000001" customHeight="1">
      <c r="A79" s="641" t="s">
        <v>257</v>
      </c>
      <c r="B79" s="641"/>
      <c r="C79" s="641"/>
      <c r="D79" s="641"/>
      <c r="E79" s="641"/>
      <c r="F79" s="641"/>
      <c r="G79" s="641"/>
      <c r="H79" s="641"/>
      <c r="I79" s="641"/>
      <c r="J79" s="641"/>
      <c r="K79" s="641"/>
    </row>
    <row r="80" spans="1:11" ht="25.5" customHeight="1">
      <c r="A80" s="88"/>
      <c r="B80" s="88"/>
      <c r="C80" s="76"/>
      <c r="D80" s="76"/>
      <c r="E80" s="76"/>
      <c r="F80" s="76"/>
      <c r="G80" s="76"/>
      <c r="H80" s="76"/>
      <c r="I80" s="76"/>
      <c r="J80" s="76"/>
      <c r="K80" s="76"/>
    </row>
    <row r="81" spans="1:11" ht="20.100000000000001" customHeight="1">
      <c r="A81" s="642" t="s">
        <v>259</v>
      </c>
      <c r="B81" s="642"/>
      <c r="C81" s="642"/>
      <c r="D81" s="642"/>
      <c r="E81" s="642"/>
      <c r="F81" s="642"/>
      <c r="G81" s="642"/>
      <c r="H81" s="642"/>
      <c r="I81" s="642"/>
      <c r="J81" s="642"/>
      <c r="K81" s="642"/>
    </row>
    <row r="82" spans="1:11" ht="20.100000000000001" customHeight="1">
      <c r="A82" s="642" t="s">
        <v>260</v>
      </c>
      <c r="B82" s="642"/>
      <c r="C82" s="642"/>
      <c r="D82" s="642"/>
      <c r="E82" s="642"/>
      <c r="F82" s="642"/>
      <c r="G82" s="642"/>
      <c r="H82" s="642"/>
      <c r="I82" s="642"/>
      <c r="J82" s="642"/>
      <c r="K82" s="642"/>
    </row>
    <row r="83" spans="1:11" ht="20.100000000000001" customHeight="1">
      <c r="A83" s="643" t="s">
        <v>30</v>
      </c>
      <c r="B83" s="643"/>
      <c r="C83" s="643"/>
      <c r="D83" s="643"/>
      <c r="E83" s="643"/>
      <c r="F83" s="643"/>
      <c r="G83" s="643"/>
      <c r="H83" s="643"/>
      <c r="I83" s="643"/>
      <c r="J83" s="643"/>
      <c r="K83" s="643"/>
    </row>
    <row r="84" spans="1:11" ht="20.100000000000001" customHeight="1">
      <c r="A84" s="642" t="s">
        <v>258</v>
      </c>
      <c r="B84" s="642"/>
      <c r="C84" s="642"/>
      <c r="D84" s="642"/>
      <c r="E84" s="642"/>
      <c r="F84" s="642"/>
      <c r="G84" s="642"/>
      <c r="H84" s="642"/>
      <c r="I84" s="642"/>
      <c r="J84" s="642"/>
      <c r="K84" s="642"/>
    </row>
    <row r="85" spans="1:11" ht="18.75" customHeight="1">
      <c r="A85" s="644" t="s">
        <v>36</v>
      </c>
      <c r="B85" s="644"/>
      <c r="C85" s="644"/>
      <c r="D85" s="644"/>
      <c r="E85" s="644"/>
      <c r="F85" s="644"/>
      <c r="G85" s="644"/>
      <c r="H85" s="644"/>
      <c r="I85" s="644"/>
      <c r="J85" s="644"/>
      <c r="K85" s="644"/>
    </row>
    <row r="86" spans="1:11">
      <c r="A86" s="634" t="s">
        <v>37</v>
      </c>
      <c r="B86" s="634"/>
      <c r="C86" s="634"/>
      <c r="D86" s="634"/>
      <c r="E86" s="634"/>
      <c r="F86" s="634"/>
      <c r="G86" s="634"/>
      <c r="H86" s="634"/>
      <c r="I86" s="634"/>
      <c r="J86" s="634"/>
      <c r="K86" s="634"/>
    </row>
  </sheetData>
  <mergeCells count="8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76:K76"/>
    <mergeCell ref="A66:K66"/>
    <mergeCell ref="A68:K68"/>
    <mergeCell ref="A69:K69"/>
    <mergeCell ref="A70:K70"/>
    <mergeCell ref="A71:K71"/>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350</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673"/>
      <c r="AW1" s="673"/>
      <c r="AX1" s="673"/>
      <c r="AY1" s="673"/>
      <c r="AZ1" s="673"/>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674" t="s">
        <v>270</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675" t="s">
        <v>351</v>
      </c>
      <c r="AI5" s="675"/>
      <c r="AJ5" s="675"/>
      <c r="AK5" s="675"/>
      <c r="AL5" s="677" t="s">
        <v>223</v>
      </c>
      <c r="AM5" s="677"/>
      <c r="AN5" s="677"/>
      <c r="AO5" s="676" t="str">
        <f>IF(入力フォーム!E4="","",入力フォーム!E4)</f>
        <v/>
      </c>
      <c r="AP5" s="676"/>
      <c r="AQ5" s="137" t="s">
        <v>38</v>
      </c>
      <c r="AR5" s="676" t="str">
        <f>IF(入力フォーム!G4="","",入力フォーム!G4)</f>
        <v/>
      </c>
      <c r="AS5" s="676"/>
      <c r="AT5" s="137" t="s">
        <v>155</v>
      </c>
      <c r="AU5" s="676" t="str">
        <f>IF(入力フォーム!I4="","",入力フォーム!I4)</f>
        <v/>
      </c>
      <c r="AV5" s="676"/>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676" t="s">
        <v>334</v>
      </c>
      <c r="C7" s="676"/>
      <c r="D7" s="676"/>
      <c r="E7" s="676"/>
      <c r="F7" s="676"/>
      <c r="G7" s="676"/>
      <c r="H7" s="676"/>
      <c r="I7" s="676"/>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683"/>
      <c r="AC9" s="683"/>
      <c r="AD9" s="133"/>
      <c r="AE9" s="133"/>
      <c r="AF9" s="17" t="s">
        <v>41</v>
      </c>
      <c r="AG9" s="685" t="str">
        <f>IF(入力フォーム!D8="","",入力フォーム!D8)</f>
        <v/>
      </c>
      <c r="AH9" s="685"/>
      <c r="AI9" s="685"/>
      <c r="AJ9" s="685"/>
      <c r="AK9" s="685"/>
      <c r="AL9" s="685"/>
      <c r="AM9" s="685"/>
      <c r="AN9" s="685"/>
      <c r="AO9" s="685"/>
      <c r="AP9" s="685"/>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679" t="s">
        <v>42</v>
      </c>
      <c r="X10" s="679"/>
      <c r="Y10" s="679"/>
      <c r="Z10" s="679"/>
      <c r="AA10" s="679"/>
      <c r="AB10" s="679"/>
      <c r="AC10" s="679" t="s">
        <v>43</v>
      </c>
      <c r="AD10" s="679"/>
      <c r="AE10" s="679"/>
      <c r="AF10" s="684" t="str">
        <f>IF(入力フォーム!D9="","",入力フォーム!D9)</f>
        <v/>
      </c>
      <c r="AG10" s="684"/>
      <c r="AH10" s="684"/>
      <c r="AI10" s="684"/>
      <c r="AJ10" s="684"/>
      <c r="AK10" s="684"/>
      <c r="AL10" s="684"/>
      <c r="AM10" s="684"/>
      <c r="AN10" s="684"/>
      <c r="AO10" s="684"/>
      <c r="AP10" s="684"/>
      <c r="AQ10" s="684"/>
      <c r="AR10" s="684"/>
      <c r="AS10" s="684"/>
      <c r="AT10" s="684"/>
      <c r="AU10" s="684"/>
      <c r="AV10" s="684"/>
      <c r="AW10" s="684"/>
      <c r="AX10" s="684"/>
      <c r="AY10" s="684"/>
      <c r="AZ10" s="684"/>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681"/>
      <c r="X11" s="681"/>
      <c r="Y11" s="681"/>
      <c r="Z11" s="681"/>
      <c r="AA11" s="681"/>
      <c r="AB11" s="681"/>
      <c r="AC11" s="139"/>
      <c r="AD11" s="139"/>
      <c r="AE11" s="139"/>
      <c r="AF11" s="684"/>
      <c r="AG11" s="684"/>
      <c r="AH11" s="684"/>
      <c r="AI11" s="684"/>
      <c r="AJ11" s="684"/>
      <c r="AK11" s="684"/>
      <c r="AL11" s="684"/>
      <c r="AM11" s="684"/>
      <c r="AN11" s="684"/>
      <c r="AO11" s="684"/>
      <c r="AP11" s="684"/>
      <c r="AQ11" s="684"/>
      <c r="AR11" s="684"/>
      <c r="AS11" s="684"/>
      <c r="AT11" s="684"/>
      <c r="AU11" s="684"/>
      <c r="AV11" s="684"/>
      <c r="AW11" s="684"/>
      <c r="AX11" s="684"/>
      <c r="AY11" s="684"/>
      <c r="AZ11" s="684"/>
    </row>
    <row r="12" spans="1:52" ht="19.5">
      <c r="A12" s="17"/>
      <c r="B12" s="17"/>
      <c r="C12" s="17"/>
      <c r="D12" s="17"/>
      <c r="E12" s="17"/>
      <c r="F12" s="17"/>
      <c r="G12" s="17"/>
      <c r="H12" s="17"/>
      <c r="I12" s="17"/>
      <c r="J12" s="17"/>
      <c r="K12" s="17"/>
      <c r="L12" s="17"/>
      <c r="M12" s="17"/>
      <c r="N12" s="17"/>
      <c r="O12" s="17"/>
      <c r="P12" s="17"/>
      <c r="Q12" s="17"/>
      <c r="R12" s="17"/>
      <c r="S12" s="17"/>
      <c r="T12" s="17"/>
      <c r="U12" s="17"/>
      <c r="V12" s="17"/>
      <c r="W12" s="678"/>
      <c r="X12" s="678"/>
      <c r="Y12" s="678"/>
      <c r="Z12" s="678"/>
      <c r="AA12" s="678"/>
      <c r="AB12" s="678"/>
      <c r="AC12" s="679" t="s">
        <v>45</v>
      </c>
      <c r="AD12" s="679"/>
      <c r="AE12" s="679"/>
      <c r="AF12" s="680" t="str">
        <f>IF(入力フォーム!D10="","",入力フォーム!D10)</f>
        <v/>
      </c>
      <c r="AG12" s="680"/>
      <c r="AH12" s="680"/>
      <c r="AI12" s="680"/>
      <c r="AJ12" s="680"/>
      <c r="AK12" s="680"/>
      <c r="AL12" s="680"/>
      <c r="AM12" s="680"/>
      <c r="AN12" s="680"/>
      <c r="AO12" s="680"/>
      <c r="AP12" s="680"/>
      <c r="AQ12" s="680"/>
      <c r="AR12" s="680"/>
      <c r="AS12" s="680"/>
      <c r="AT12" s="680"/>
      <c r="AU12" s="680"/>
      <c r="AV12" s="680"/>
      <c r="AW12" s="680"/>
      <c r="AX12" s="680"/>
      <c r="AY12" s="680"/>
      <c r="AZ12" s="680"/>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681"/>
      <c r="X13" s="681"/>
      <c r="Y13" s="681"/>
      <c r="Z13" s="681"/>
      <c r="AA13" s="681"/>
      <c r="AB13" s="681"/>
      <c r="AC13" s="679" t="s">
        <v>352</v>
      </c>
      <c r="AD13" s="682"/>
      <c r="AE13" s="682"/>
      <c r="AF13" s="680" t="str">
        <f>IF(入力フォーム!D11="","",入力フォーム!D11)</f>
        <v/>
      </c>
      <c r="AG13" s="680"/>
      <c r="AH13" s="680"/>
      <c r="AI13" s="680"/>
      <c r="AJ13" s="680"/>
      <c r="AK13" s="680"/>
      <c r="AL13" s="680"/>
      <c r="AM13" s="680"/>
      <c r="AN13" s="680"/>
      <c r="AO13" s="680"/>
      <c r="AP13" s="680"/>
      <c r="AQ13" s="680"/>
      <c r="AR13" s="680"/>
      <c r="AS13" s="680"/>
      <c r="AT13" s="680"/>
      <c r="AU13" s="680"/>
      <c r="AV13" s="680"/>
      <c r="AW13" s="680"/>
      <c r="AX13" s="680"/>
      <c r="AY13" s="680"/>
      <c r="AZ13" s="680"/>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679" t="s">
        <v>353</v>
      </c>
      <c r="AD14" s="679"/>
      <c r="AE14" s="679"/>
      <c r="AF14" s="680" t="str">
        <f>IF(入力フォーム!D13="","",入力フォーム!D13)</f>
        <v/>
      </c>
      <c r="AG14" s="680"/>
      <c r="AH14" s="680"/>
      <c r="AI14" s="680"/>
      <c r="AJ14" s="680"/>
      <c r="AK14" s="680"/>
      <c r="AL14" s="680"/>
      <c r="AM14" s="680"/>
      <c r="AN14" s="680"/>
      <c r="AO14" s="680"/>
      <c r="AP14" s="680"/>
      <c r="AQ14" s="680"/>
      <c r="AR14" s="680"/>
      <c r="AS14" s="680"/>
      <c r="AT14" s="680"/>
      <c r="AU14" s="680"/>
      <c r="AV14" s="680"/>
      <c r="AW14" s="680"/>
      <c r="AX14" s="680"/>
      <c r="AY14" s="680"/>
      <c r="AZ14" s="680"/>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687"/>
      <c r="AH16" s="687"/>
      <c r="AI16" s="687"/>
      <c r="AJ16" s="687"/>
      <c r="AK16" s="11" t="s">
        <v>271</v>
      </c>
      <c r="AL16" s="687"/>
      <c r="AM16" s="687"/>
      <c r="AN16" s="687"/>
      <c r="AO16" s="687"/>
      <c r="AP16" s="687"/>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354</v>
      </c>
      <c r="Z17" s="13"/>
      <c r="AA17" s="13"/>
      <c r="AB17" s="13"/>
      <c r="AC17" s="679" t="s">
        <v>43</v>
      </c>
      <c r="AD17" s="682"/>
      <c r="AE17" s="682"/>
      <c r="AF17" s="689"/>
      <c r="AG17" s="689"/>
      <c r="AH17" s="689"/>
      <c r="AI17" s="689"/>
      <c r="AJ17" s="689"/>
      <c r="AK17" s="689"/>
      <c r="AL17" s="689"/>
      <c r="AM17" s="689"/>
      <c r="AN17" s="689"/>
      <c r="AO17" s="689"/>
      <c r="AP17" s="689"/>
      <c r="AQ17" s="689"/>
      <c r="AR17" s="689"/>
      <c r="AS17" s="689"/>
      <c r="AT17" s="689"/>
      <c r="AU17" s="689"/>
      <c r="AV17" s="689"/>
      <c r="AW17" s="689"/>
      <c r="AX17" s="689"/>
      <c r="AY17" s="689"/>
      <c r="AZ17" s="689"/>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690" t="s">
        <v>355</v>
      </c>
      <c r="X18" s="690"/>
      <c r="Y18" s="690"/>
      <c r="Z18" s="690"/>
      <c r="AA18" s="690"/>
      <c r="AB18" s="690"/>
      <c r="AC18" s="139"/>
      <c r="AD18" s="144"/>
      <c r="AE18" s="144"/>
      <c r="AF18" s="689"/>
      <c r="AG18" s="689"/>
      <c r="AH18" s="689"/>
      <c r="AI18" s="689"/>
      <c r="AJ18" s="689"/>
      <c r="AK18" s="689"/>
      <c r="AL18" s="689"/>
      <c r="AM18" s="689"/>
      <c r="AN18" s="689"/>
      <c r="AO18" s="689"/>
      <c r="AP18" s="689"/>
      <c r="AQ18" s="689"/>
      <c r="AR18" s="689"/>
      <c r="AS18" s="689"/>
      <c r="AT18" s="689"/>
      <c r="AU18" s="689"/>
      <c r="AV18" s="689"/>
      <c r="AW18" s="689"/>
      <c r="AX18" s="689"/>
      <c r="AY18" s="689"/>
      <c r="AZ18" s="689"/>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686" t="s">
        <v>356</v>
      </c>
      <c r="X19" s="686"/>
      <c r="Y19" s="686"/>
      <c r="Z19" s="686"/>
      <c r="AA19" s="686"/>
      <c r="AB19" s="686"/>
      <c r="AC19" s="679" t="s">
        <v>45</v>
      </c>
      <c r="AD19" s="682"/>
      <c r="AE19" s="682"/>
      <c r="AF19" s="687"/>
      <c r="AG19" s="687"/>
      <c r="AH19" s="687"/>
      <c r="AI19" s="687"/>
      <c r="AJ19" s="687"/>
      <c r="AK19" s="687"/>
      <c r="AL19" s="687"/>
      <c r="AM19" s="687"/>
      <c r="AN19" s="687"/>
      <c r="AO19" s="687"/>
      <c r="AP19" s="687"/>
      <c r="AQ19" s="687"/>
      <c r="AR19" s="687"/>
      <c r="AS19" s="687"/>
      <c r="AT19" s="687"/>
      <c r="AU19" s="687"/>
      <c r="AV19" s="687"/>
      <c r="AW19" s="687"/>
      <c r="AX19" s="687"/>
      <c r="AY19" s="687"/>
      <c r="AZ19" s="687"/>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688" t="s">
        <v>273</v>
      </c>
      <c r="Z20" s="688"/>
      <c r="AA20" s="688"/>
      <c r="AB20" s="150"/>
      <c r="AC20" s="679" t="s">
        <v>352</v>
      </c>
      <c r="AD20" s="682"/>
      <c r="AE20" s="682"/>
      <c r="AF20" s="687"/>
      <c r="AG20" s="687"/>
      <c r="AH20" s="687"/>
      <c r="AI20" s="687"/>
      <c r="AJ20" s="687"/>
      <c r="AK20" s="687"/>
      <c r="AL20" s="687"/>
      <c r="AM20" s="687"/>
      <c r="AN20" s="687"/>
      <c r="AO20" s="687"/>
      <c r="AP20" s="687"/>
      <c r="AQ20" s="687"/>
      <c r="AR20" s="687"/>
      <c r="AS20" s="687"/>
      <c r="AT20" s="687"/>
      <c r="AU20" s="687"/>
      <c r="AV20" s="687"/>
      <c r="AW20" s="687"/>
      <c r="AX20" s="687"/>
      <c r="AY20" s="687"/>
      <c r="AZ20" s="687"/>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709" t="s">
        <v>274</v>
      </c>
      <c r="Z21" s="709"/>
      <c r="AA21" s="709"/>
      <c r="AB21" s="151"/>
      <c r="AC21" s="710" t="s">
        <v>46</v>
      </c>
      <c r="AD21" s="710"/>
      <c r="AE21" s="710"/>
      <c r="AF21" s="711"/>
      <c r="AG21" s="711"/>
      <c r="AH21" s="711"/>
      <c r="AI21" s="711"/>
      <c r="AJ21" s="711"/>
      <c r="AK21" s="711"/>
      <c r="AL21" s="142" t="s">
        <v>271</v>
      </c>
      <c r="AM21" s="711"/>
      <c r="AN21" s="711"/>
      <c r="AO21" s="711"/>
      <c r="AP21" s="711"/>
      <c r="AQ21" s="711"/>
      <c r="AR21" s="711"/>
      <c r="AS21" s="142" t="s">
        <v>271</v>
      </c>
      <c r="AT21" s="711"/>
      <c r="AU21" s="711"/>
      <c r="AV21" s="711"/>
      <c r="AW21" s="711"/>
      <c r="AX21" s="711"/>
      <c r="AY21" s="711"/>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718" t="s">
        <v>357</v>
      </c>
      <c r="X22" s="718"/>
      <c r="Y22" s="718"/>
      <c r="Z22" s="718"/>
      <c r="AA22" s="718"/>
      <c r="AB22" s="718"/>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691" t="s">
        <v>48</v>
      </c>
      <c r="B25" s="693" t="s">
        <v>358</v>
      </c>
      <c r="C25" s="693"/>
      <c r="D25" s="693"/>
      <c r="E25" s="693"/>
      <c r="F25" s="693"/>
      <c r="G25" s="693"/>
      <c r="H25" s="693"/>
      <c r="I25" s="693"/>
      <c r="J25" s="694"/>
      <c r="K25" s="697" t="str">
        <f>IF(入力フォーム!D5="","",入力フォーム!D5)</f>
        <v/>
      </c>
      <c r="L25" s="698"/>
      <c r="M25" s="698"/>
      <c r="N25" s="698"/>
      <c r="O25" s="698"/>
      <c r="P25" s="698"/>
      <c r="Q25" s="698"/>
      <c r="R25" s="698"/>
      <c r="S25" s="698"/>
      <c r="T25" s="698"/>
      <c r="U25" s="698"/>
      <c r="V25" s="698"/>
      <c r="W25" s="698"/>
      <c r="X25" s="698"/>
      <c r="Y25" s="698"/>
      <c r="Z25" s="698"/>
      <c r="AA25" s="701">
        <v>2</v>
      </c>
      <c r="AB25" s="703" t="s">
        <v>359</v>
      </c>
      <c r="AC25" s="703"/>
      <c r="AD25" s="703"/>
      <c r="AE25" s="703"/>
      <c r="AF25" s="703"/>
      <c r="AG25" s="703"/>
      <c r="AH25" s="703"/>
      <c r="AI25" s="703"/>
      <c r="AJ25" s="703"/>
      <c r="AK25" s="703"/>
      <c r="AL25" s="703"/>
      <c r="AM25" s="704"/>
      <c r="AN25" s="707"/>
      <c r="AO25" s="708"/>
      <c r="AP25" s="712" t="s">
        <v>360</v>
      </c>
      <c r="AQ25" s="712"/>
      <c r="AR25" s="712"/>
      <c r="AS25" s="712"/>
      <c r="AT25" s="712"/>
      <c r="AU25" s="712"/>
      <c r="AV25" s="712"/>
      <c r="AW25" s="712"/>
      <c r="AX25" s="712"/>
      <c r="AY25" s="712"/>
      <c r="AZ25" s="713"/>
    </row>
    <row r="26" spans="1:52" ht="30" customHeight="1">
      <c r="A26" s="692"/>
      <c r="B26" s="695"/>
      <c r="C26" s="695"/>
      <c r="D26" s="695"/>
      <c r="E26" s="695"/>
      <c r="F26" s="695"/>
      <c r="G26" s="695"/>
      <c r="H26" s="695"/>
      <c r="I26" s="695"/>
      <c r="J26" s="696"/>
      <c r="K26" s="699"/>
      <c r="L26" s="700"/>
      <c r="M26" s="700"/>
      <c r="N26" s="700"/>
      <c r="O26" s="700"/>
      <c r="P26" s="700"/>
      <c r="Q26" s="700"/>
      <c r="R26" s="700"/>
      <c r="S26" s="700"/>
      <c r="T26" s="700"/>
      <c r="U26" s="700"/>
      <c r="V26" s="700"/>
      <c r="W26" s="700"/>
      <c r="X26" s="700"/>
      <c r="Y26" s="700"/>
      <c r="Z26" s="700"/>
      <c r="AA26" s="702"/>
      <c r="AB26" s="705"/>
      <c r="AC26" s="705"/>
      <c r="AD26" s="705"/>
      <c r="AE26" s="705"/>
      <c r="AF26" s="705"/>
      <c r="AG26" s="705"/>
      <c r="AH26" s="705"/>
      <c r="AI26" s="705"/>
      <c r="AJ26" s="705"/>
      <c r="AK26" s="705"/>
      <c r="AL26" s="705"/>
      <c r="AM26" s="706"/>
      <c r="AN26" s="714"/>
      <c r="AO26" s="715"/>
      <c r="AP26" s="716" t="s">
        <v>361</v>
      </c>
      <c r="AQ26" s="716"/>
      <c r="AR26" s="716"/>
      <c r="AS26" s="716"/>
      <c r="AT26" s="716"/>
      <c r="AU26" s="716"/>
      <c r="AV26" s="716"/>
      <c r="AW26" s="716"/>
      <c r="AX26" s="716"/>
      <c r="AY26" s="716"/>
      <c r="AZ26" s="717"/>
    </row>
    <row r="27" spans="1:52" ht="39.75" customHeight="1">
      <c r="A27" s="12" t="s">
        <v>49</v>
      </c>
      <c r="B27" s="719" t="s">
        <v>362</v>
      </c>
      <c r="C27" s="719"/>
      <c r="D27" s="719"/>
      <c r="E27" s="719"/>
      <c r="F27" s="719"/>
      <c r="G27" s="719"/>
      <c r="H27" s="719"/>
      <c r="I27" s="719"/>
      <c r="J27" s="720"/>
      <c r="K27" s="721" t="s">
        <v>434</v>
      </c>
      <c r="L27" s="722"/>
      <c r="M27" s="722"/>
      <c r="N27" s="722"/>
      <c r="O27" s="722"/>
      <c r="P27" s="722"/>
      <c r="Q27" s="722"/>
      <c r="R27" s="722"/>
      <c r="S27" s="722"/>
      <c r="T27" s="722"/>
      <c r="U27" s="722"/>
      <c r="V27" s="722"/>
      <c r="W27" s="722"/>
      <c r="X27" s="722"/>
      <c r="Y27" s="722"/>
      <c r="Z27" s="722"/>
      <c r="AA27" s="723"/>
      <c r="AB27" s="725" t="s">
        <v>363</v>
      </c>
      <c r="AC27" s="725"/>
      <c r="AD27" s="725"/>
      <c r="AE27" s="725"/>
      <c r="AF27" s="725"/>
      <c r="AG27" s="725"/>
      <c r="AH27" s="725"/>
      <c r="AI27" s="725"/>
      <c r="AJ27" s="725"/>
      <c r="AK27" s="725"/>
      <c r="AL27" s="725"/>
      <c r="AM27" s="726"/>
      <c r="AN27" s="729" t="str">
        <f>IF(入力フォーム!D16="","",入力フォーム!D16)</f>
        <v>☐</v>
      </c>
      <c r="AO27" s="730"/>
      <c r="AP27" s="731" t="s">
        <v>364</v>
      </c>
      <c r="AQ27" s="731"/>
      <c r="AR27" s="731"/>
      <c r="AS27" s="731"/>
      <c r="AT27" s="731"/>
      <c r="AU27" s="731"/>
      <c r="AV27" s="731"/>
      <c r="AW27" s="731"/>
      <c r="AX27" s="731"/>
      <c r="AY27" s="731"/>
      <c r="AZ27" s="732"/>
    </row>
    <row r="28" spans="1:52" ht="39.75" customHeight="1">
      <c r="A28" s="12" t="s">
        <v>91</v>
      </c>
      <c r="B28" s="719" t="s">
        <v>365</v>
      </c>
      <c r="C28" s="719"/>
      <c r="D28" s="719"/>
      <c r="E28" s="719"/>
      <c r="F28" s="719"/>
      <c r="G28" s="719"/>
      <c r="H28" s="719"/>
      <c r="I28" s="719"/>
      <c r="J28" s="720"/>
      <c r="K28" s="721" t="str">
        <f>IF(入力フォーム!D15="","",入力フォーム!D15)</f>
        <v/>
      </c>
      <c r="L28" s="722"/>
      <c r="M28" s="722"/>
      <c r="N28" s="722"/>
      <c r="O28" s="722"/>
      <c r="P28" s="722"/>
      <c r="Q28" s="722"/>
      <c r="R28" s="722"/>
      <c r="S28" s="722"/>
      <c r="T28" s="722"/>
      <c r="U28" s="722"/>
      <c r="V28" s="722"/>
      <c r="W28" s="722"/>
      <c r="X28" s="722"/>
      <c r="Y28" s="746" t="s">
        <v>59</v>
      </c>
      <c r="Z28" s="747"/>
      <c r="AA28" s="724"/>
      <c r="AB28" s="727"/>
      <c r="AC28" s="727"/>
      <c r="AD28" s="727"/>
      <c r="AE28" s="727"/>
      <c r="AF28" s="727"/>
      <c r="AG28" s="727"/>
      <c r="AH28" s="727"/>
      <c r="AI28" s="727"/>
      <c r="AJ28" s="727"/>
      <c r="AK28" s="727"/>
      <c r="AL28" s="727"/>
      <c r="AM28" s="728"/>
      <c r="AN28" s="729" t="str">
        <f>IF(入力フォーム!H16="","",入力フォーム!H16)</f>
        <v>☐</v>
      </c>
      <c r="AO28" s="730"/>
      <c r="AP28" s="731" t="s">
        <v>366</v>
      </c>
      <c r="AQ28" s="731"/>
      <c r="AR28" s="731"/>
      <c r="AS28" s="731"/>
      <c r="AT28" s="731"/>
      <c r="AU28" s="731"/>
      <c r="AV28" s="731"/>
      <c r="AW28" s="731"/>
      <c r="AX28" s="731"/>
      <c r="AY28" s="731"/>
      <c r="AZ28" s="732"/>
    </row>
    <row r="29" spans="1:52" ht="39.75" customHeight="1">
      <c r="A29" s="16" t="s">
        <v>50</v>
      </c>
      <c r="B29" s="748" t="s">
        <v>367</v>
      </c>
      <c r="C29" s="748"/>
      <c r="D29" s="748"/>
      <c r="E29" s="748"/>
      <c r="F29" s="748"/>
      <c r="G29" s="748"/>
      <c r="H29" s="748"/>
      <c r="I29" s="748"/>
      <c r="J29" s="749"/>
      <c r="K29" s="750"/>
      <c r="L29" s="750"/>
      <c r="M29" s="751" t="s">
        <v>368</v>
      </c>
      <c r="N29" s="752"/>
      <c r="O29" s="752"/>
      <c r="P29" s="752"/>
      <c r="Q29" s="753"/>
      <c r="R29" s="754"/>
      <c r="S29" s="755"/>
      <c r="T29" s="751" t="s">
        <v>369</v>
      </c>
      <c r="U29" s="752"/>
      <c r="V29" s="752"/>
      <c r="W29" s="752"/>
      <c r="X29" s="752"/>
      <c r="Y29" s="752"/>
      <c r="Z29" s="753"/>
      <c r="AA29" s="158">
        <v>6</v>
      </c>
      <c r="AB29" s="756" t="s">
        <v>370</v>
      </c>
      <c r="AC29" s="757"/>
      <c r="AD29" s="757"/>
      <c r="AE29" s="757"/>
      <c r="AF29" s="757"/>
      <c r="AG29" s="757"/>
      <c r="AH29" s="757"/>
      <c r="AI29" s="757"/>
      <c r="AJ29" s="757"/>
      <c r="AK29" s="757"/>
      <c r="AL29" s="757"/>
      <c r="AM29" s="757"/>
      <c r="AN29" s="733">
        <f>'様式第6-1号'!AL68+様式第5号!Z11</f>
        <v>146600</v>
      </c>
      <c r="AO29" s="734"/>
      <c r="AP29" s="734"/>
      <c r="AQ29" s="734"/>
      <c r="AR29" s="734"/>
      <c r="AS29" s="734"/>
      <c r="AT29" s="734"/>
      <c r="AU29" s="734"/>
      <c r="AV29" s="734"/>
      <c r="AW29" s="734"/>
      <c r="AX29" s="734"/>
      <c r="AY29" s="735" t="s">
        <v>51</v>
      </c>
      <c r="AZ29" s="736"/>
    </row>
    <row r="30" spans="1:52" ht="40.5" customHeight="1">
      <c r="A30" s="159" t="s">
        <v>52</v>
      </c>
      <c r="B30" s="737" t="s">
        <v>371</v>
      </c>
      <c r="C30" s="737"/>
      <c r="D30" s="737"/>
      <c r="E30" s="737"/>
      <c r="F30" s="737"/>
      <c r="G30" s="737"/>
      <c r="H30" s="737"/>
      <c r="I30" s="737"/>
      <c r="J30" s="738"/>
      <c r="K30" s="721" t="str">
        <f>IF(入力フォーム!D10="","",入力フォーム!D10)</f>
        <v/>
      </c>
      <c r="L30" s="722"/>
      <c r="M30" s="722"/>
      <c r="N30" s="722"/>
      <c r="O30" s="722"/>
      <c r="P30" s="722"/>
      <c r="Q30" s="722"/>
      <c r="R30" s="722"/>
      <c r="S30" s="722"/>
      <c r="T30" s="722"/>
      <c r="U30" s="722"/>
      <c r="V30" s="722"/>
      <c r="W30" s="722"/>
      <c r="X30" s="722"/>
      <c r="Y30" s="722"/>
      <c r="Z30" s="739"/>
      <c r="AA30" s="160">
        <v>8</v>
      </c>
      <c r="AB30" s="740" t="s">
        <v>372</v>
      </c>
      <c r="AC30" s="741"/>
      <c r="AD30" s="741"/>
      <c r="AE30" s="741"/>
      <c r="AF30" s="741"/>
      <c r="AG30" s="741"/>
      <c r="AH30" s="741"/>
      <c r="AI30" s="741"/>
      <c r="AJ30" s="741"/>
      <c r="AK30" s="741"/>
      <c r="AL30" s="741"/>
      <c r="AM30" s="742"/>
      <c r="AN30" s="743" t="str">
        <f>IF(入力フォーム!D14="","",入力フォーム!D14)</f>
        <v/>
      </c>
      <c r="AO30" s="744"/>
      <c r="AP30" s="744"/>
      <c r="AQ30" s="744"/>
      <c r="AR30" s="744"/>
      <c r="AS30" s="744"/>
      <c r="AT30" s="744"/>
      <c r="AU30" s="744"/>
      <c r="AV30" s="744"/>
      <c r="AW30" s="744"/>
      <c r="AX30" s="744"/>
      <c r="AY30" s="744"/>
      <c r="AZ30" s="745"/>
    </row>
    <row r="31" spans="1:52" ht="40.5" customHeight="1">
      <c r="A31" s="771" t="s">
        <v>56</v>
      </c>
      <c r="B31" s="725" t="s">
        <v>373</v>
      </c>
      <c r="C31" s="725"/>
      <c r="D31" s="725"/>
      <c r="E31" s="725"/>
      <c r="F31" s="725"/>
      <c r="G31" s="725"/>
      <c r="H31" s="725"/>
      <c r="I31" s="725"/>
      <c r="J31" s="726"/>
      <c r="K31" s="773" t="s">
        <v>374</v>
      </c>
      <c r="L31" s="774"/>
      <c r="M31" s="774"/>
      <c r="N31" s="774"/>
      <c r="O31" s="774"/>
      <c r="P31" s="774"/>
      <c r="Q31" s="775"/>
      <c r="R31" s="776" t="str">
        <f>IF(入力フォーム!D28="","",入力フォーム!D28)</f>
        <v/>
      </c>
      <c r="S31" s="777"/>
      <c r="T31" s="777"/>
      <c r="U31" s="777"/>
      <c r="V31" s="777"/>
      <c r="W31" s="777"/>
      <c r="X31" s="777"/>
      <c r="Y31" s="777"/>
      <c r="Z31" s="777"/>
      <c r="AA31" s="777"/>
      <c r="AB31" s="777"/>
      <c r="AC31" s="777"/>
      <c r="AD31" s="777"/>
      <c r="AE31" s="778"/>
      <c r="AF31" s="779" t="s">
        <v>375</v>
      </c>
      <c r="AG31" s="780"/>
      <c r="AH31" s="780"/>
      <c r="AI31" s="780"/>
      <c r="AJ31" s="780"/>
      <c r="AK31" s="780"/>
      <c r="AL31" s="781"/>
      <c r="AM31" s="776" t="str">
        <f>IF(入力フォーム!D27="","",入力フォーム!D27)</f>
        <v/>
      </c>
      <c r="AN31" s="777"/>
      <c r="AO31" s="777"/>
      <c r="AP31" s="777"/>
      <c r="AQ31" s="777"/>
      <c r="AR31" s="777"/>
      <c r="AS31" s="777"/>
      <c r="AT31" s="777"/>
      <c r="AU31" s="777"/>
      <c r="AV31" s="777"/>
      <c r="AW31" s="777"/>
      <c r="AX31" s="777"/>
      <c r="AY31" s="777"/>
      <c r="AZ31" s="782"/>
    </row>
    <row r="32" spans="1:52" ht="40.5" customHeight="1">
      <c r="A32" s="772"/>
      <c r="B32" s="727"/>
      <c r="C32" s="727"/>
      <c r="D32" s="727"/>
      <c r="E32" s="727"/>
      <c r="F32" s="727"/>
      <c r="G32" s="727"/>
      <c r="H32" s="727"/>
      <c r="I32" s="727"/>
      <c r="J32" s="728"/>
      <c r="K32" s="783" t="s">
        <v>376</v>
      </c>
      <c r="L32" s="741"/>
      <c r="M32" s="741"/>
      <c r="N32" s="741"/>
      <c r="O32" s="741"/>
      <c r="P32" s="741"/>
      <c r="Q32" s="742"/>
      <c r="R32" s="768" t="str">
        <f>IF(入力フォーム!D29="","",入力フォーム!D29)</f>
        <v/>
      </c>
      <c r="S32" s="769"/>
      <c r="T32" s="769"/>
      <c r="U32" s="769"/>
      <c r="V32" s="769"/>
      <c r="W32" s="769"/>
      <c r="X32" s="769"/>
      <c r="Y32" s="769"/>
      <c r="Z32" s="769"/>
      <c r="AA32" s="769"/>
      <c r="AB32" s="769"/>
      <c r="AC32" s="769"/>
      <c r="AD32" s="769"/>
      <c r="AE32" s="770"/>
      <c r="AF32" s="741" t="s">
        <v>377</v>
      </c>
      <c r="AG32" s="741"/>
      <c r="AH32" s="741"/>
      <c r="AI32" s="741"/>
      <c r="AJ32" s="741"/>
      <c r="AK32" s="741"/>
      <c r="AL32" s="742"/>
      <c r="AM32" s="758" t="str">
        <f>IF(入力フォーム!D30="","",入力フォーム!D30)</f>
        <v/>
      </c>
      <c r="AN32" s="759"/>
      <c r="AO32" s="759"/>
      <c r="AP32" s="759"/>
      <c r="AQ32" s="759"/>
      <c r="AR32" s="759"/>
      <c r="AS32" s="759"/>
      <c r="AT32" s="759"/>
      <c r="AU32" s="759"/>
      <c r="AV32" s="759"/>
      <c r="AW32" s="759"/>
      <c r="AX32" s="759"/>
      <c r="AY32" s="759"/>
      <c r="AZ32" s="760"/>
    </row>
    <row r="33" spans="1:67" ht="19.5" customHeight="1">
      <c r="A33" s="159" t="s">
        <v>57</v>
      </c>
      <c r="B33" s="737" t="s">
        <v>378</v>
      </c>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c r="AA33" s="737"/>
      <c r="AB33" s="737"/>
      <c r="AC33" s="737"/>
      <c r="AD33" s="737"/>
      <c r="AE33" s="737"/>
      <c r="AF33" s="737"/>
      <c r="AG33" s="737"/>
      <c r="AH33" s="737"/>
      <c r="AI33" s="737"/>
      <c r="AJ33" s="737"/>
      <c r="AK33" s="737"/>
      <c r="AL33" s="737"/>
      <c r="AM33" s="737"/>
      <c r="AN33" s="737"/>
      <c r="AO33" s="737"/>
      <c r="AP33" s="737"/>
      <c r="AQ33" s="737"/>
      <c r="AR33" s="737"/>
      <c r="AS33" s="737"/>
      <c r="AT33" s="737"/>
      <c r="AU33" s="737"/>
      <c r="AV33" s="737"/>
      <c r="AW33" s="737"/>
      <c r="AX33" s="737"/>
      <c r="AY33" s="737"/>
      <c r="AZ33" s="761"/>
    </row>
    <row r="34" spans="1:67" ht="33" customHeight="1">
      <c r="A34" s="762"/>
      <c r="B34" s="755"/>
      <c r="C34" s="763" t="s">
        <v>379</v>
      </c>
      <c r="D34" s="763"/>
      <c r="E34" s="764"/>
      <c r="F34" s="754"/>
      <c r="G34" s="755"/>
      <c r="H34" s="763" t="s">
        <v>380</v>
      </c>
      <c r="I34" s="763"/>
      <c r="J34" s="764"/>
      <c r="K34" s="765" t="s">
        <v>381</v>
      </c>
      <c r="L34" s="765"/>
      <c r="M34" s="765"/>
      <c r="N34" s="765"/>
      <c r="O34" s="765"/>
      <c r="P34" s="765"/>
      <c r="Q34" s="765"/>
      <c r="R34" s="765"/>
      <c r="S34" s="765"/>
      <c r="T34" s="765"/>
      <c r="U34" s="766"/>
      <c r="V34" s="766"/>
      <c r="W34" s="766"/>
      <c r="X34" s="766"/>
      <c r="Y34" s="766"/>
      <c r="Z34" s="766"/>
      <c r="AA34" s="766"/>
      <c r="AB34" s="766"/>
      <c r="AC34" s="766"/>
      <c r="AD34" s="766"/>
      <c r="AE34" s="766"/>
      <c r="AF34" s="766"/>
      <c r="AG34" s="766"/>
      <c r="AH34" s="766"/>
      <c r="AI34" s="766"/>
      <c r="AJ34" s="766"/>
      <c r="AK34" s="766"/>
      <c r="AL34" s="766"/>
      <c r="AM34" s="766"/>
      <c r="AN34" s="766"/>
      <c r="AO34" s="766"/>
      <c r="AP34" s="766"/>
      <c r="AQ34" s="766"/>
      <c r="AR34" s="766"/>
      <c r="AS34" s="766"/>
      <c r="AT34" s="766"/>
      <c r="AU34" s="766"/>
      <c r="AV34" s="766"/>
      <c r="AW34" s="766"/>
      <c r="AX34" s="766"/>
      <c r="AY34" s="766"/>
      <c r="AZ34" s="767"/>
    </row>
    <row r="35" spans="1:67" ht="20.25" customHeight="1">
      <c r="A35" s="159" t="s">
        <v>58</v>
      </c>
      <c r="B35" s="748" t="s">
        <v>382</v>
      </c>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c r="AN35" s="737"/>
      <c r="AO35" s="737"/>
      <c r="AP35" s="737"/>
      <c r="AQ35" s="737"/>
      <c r="AR35" s="737"/>
      <c r="AS35" s="737"/>
      <c r="AT35" s="737"/>
      <c r="AU35" s="737"/>
      <c r="AV35" s="737"/>
      <c r="AW35" s="737"/>
      <c r="AX35" s="737"/>
      <c r="AY35" s="737"/>
      <c r="AZ35" s="761"/>
      <c r="BB35" s="161"/>
      <c r="BC35" s="161"/>
      <c r="BD35" s="161"/>
      <c r="BE35" s="161"/>
      <c r="BF35" s="161"/>
      <c r="BG35" s="161"/>
      <c r="BH35" s="161"/>
      <c r="BI35" s="161"/>
      <c r="BJ35" s="161"/>
      <c r="BK35" s="161"/>
      <c r="BL35" s="161"/>
      <c r="BM35" s="161"/>
      <c r="BN35" s="161"/>
      <c r="BO35" s="161"/>
    </row>
    <row r="36" spans="1:67" ht="38.25" customHeight="1">
      <c r="A36" s="762"/>
      <c r="B36" s="755"/>
      <c r="C36" s="763" t="s">
        <v>383</v>
      </c>
      <c r="D36" s="763"/>
      <c r="E36" s="764"/>
      <c r="F36" s="784" t="s">
        <v>384</v>
      </c>
      <c r="G36" s="785"/>
      <c r="H36" s="785"/>
      <c r="I36" s="785"/>
      <c r="J36" s="785"/>
      <c r="K36" s="785"/>
      <c r="L36" s="785"/>
      <c r="M36" s="785"/>
      <c r="N36" s="785"/>
      <c r="O36" s="785"/>
      <c r="P36" s="785"/>
      <c r="Q36" s="785"/>
      <c r="R36" s="785"/>
      <c r="S36" s="785"/>
      <c r="T36" s="785"/>
      <c r="U36" s="785"/>
      <c r="V36" s="785"/>
      <c r="W36" s="785"/>
      <c r="X36" s="785"/>
      <c r="Y36" s="785"/>
      <c r="Z36" s="785"/>
      <c r="AA36" s="785"/>
      <c r="AB36" s="785"/>
      <c r="AC36" s="785"/>
      <c r="AD36" s="785"/>
      <c r="AE36" s="785"/>
      <c r="AF36" s="785"/>
      <c r="AG36" s="785"/>
      <c r="AH36" s="785"/>
      <c r="AI36" s="785"/>
      <c r="AJ36" s="785"/>
      <c r="AK36" s="785"/>
      <c r="AL36" s="785"/>
      <c r="AM36" s="785"/>
      <c r="AN36" s="785"/>
      <c r="AO36" s="785"/>
      <c r="AP36" s="785"/>
      <c r="AQ36" s="785"/>
      <c r="AR36" s="785"/>
      <c r="AS36" s="785"/>
      <c r="AT36" s="785"/>
      <c r="AU36" s="785"/>
      <c r="AV36" s="785"/>
      <c r="AW36" s="785"/>
      <c r="AX36" s="785"/>
      <c r="AY36" s="785"/>
      <c r="AZ36" s="786"/>
    </row>
    <row r="37" spans="1:67" ht="23.25" customHeight="1">
      <c r="A37" s="131">
        <v>12</v>
      </c>
      <c r="B37" s="787" t="s">
        <v>385</v>
      </c>
      <c r="C37" s="788"/>
      <c r="D37" s="788"/>
      <c r="E37" s="788"/>
      <c r="F37" s="788"/>
      <c r="G37" s="788"/>
      <c r="H37" s="788"/>
      <c r="I37" s="788"/>
      <c r="J37" s="788"/>
      <c r="K37" s="788"/>
      <c r="L37" s="788"/>
      <c r="M37" s="788"/>
      <c r="N37" s="788"/>
      <c r="O37" s="788"/>
      <c r="P37" s="788"/>
      <c r="Q37" s="788"/>
      <c r="R37" s="788"/>
      <c r="S37" s="788"/>
      <c r="T37" s="788"/>
      <c r="U37" s="788"/>
      <c r="V37" s="788"/>
      <c r="W37" s="788"/>
      <c r="X37" s="788"/>
      <c r="Y37" s="788"/>
      <c r="Z37" s="788"/>
      <c r="AA37" s="788"/>
      <c r="AB37" s="788"/>
      <c r="AC37" s="788"/>
      <c r="AD37" s="788"/>
      <c r="AE37" s="788"/>
      <c r="AF37" s="788"/>
      <c r="AG37" s="788"/>
      <c r="AH37" s="788"/>
      <c r="AI37" s="788"/>
      <c r="AJ37" s="788"/>
      <c r="AK37" s="788"/>
      <c r="AL37" s="788"/>
      <c r="AM37" s="788"/>
      <c r="AN37" s="788"/>
      <c r="AO37" s="788"/>
      <c r="AP37" s="788"/>
      <c r="AQ37" s="788"/>
      <c r="AR37" s="788"/>
      <c r="AS37" s="788"/>
      <c r="AT37" s="788"/>
      <c r="AU37" s="788"/>
      <c r="AV37" s="788"/>
      <c r="AW37" s="788"/>
      <c r="AX37" s="788"/>
      <c r="AY37" s="788"/>
      <c r="AZ37" s="789"/>
    </row>
    <row r="38" spans="1:67" ht="38.25" customHeight="1">
      <c r="A38" s="162"/>
      <c r="B38" s="790" t="s">
        <v>386</v>
      </c>
      <c r="C38" s="791"/>
      <c r="D38" s="791"/>
      <c r="E38" s="791"/>
      <c r="F38" s="791"/>
      <c r="G38" s="791"/>
      <c r="H38" s="791"/>
      <c r="I38" s="791"/>
      <c r="J38" s="791"/>
      <c r="K38" s="163"/>
      <c r="L38" s="164"/>
      <c r="M38" s="165" t="s">
        <v>59</v>
      </c>
      <c r="N38" s="790" t="s">
        <v>387</v>
      </c>
      <c r="O38" s="791"/>
      <c r="P38" s="791"/>
      <c r="Q38" s="791"/>
      <c r="R38" s="791"/>
      <c r="S38" s="791"/>
      <c r="T38" s="791"/>
      <c r="U38" s="791"/>
      <c r="V38" s="791"/>
      <c r="W38" s="163"/>
      <c r="X38" s="164"/>
      <c r="Y38" s="165" t="s">
        <v>59</v>
      </c>
      <c r="Z38" s="784" t="s">
        <v>388</v>
      </c>
      <c r="AA38" s="785"/>
      <c r="AB38" s="785"/>
      <c r="AC38" s="785"/>
      <c r="AD38" s="785"/>
      <c r="AE38" s="785"/>
      <c r="AF38" s="785"/>
      <c r="AG38" s="785"/>
      <c r="AH38" s="785"/>
      <c r="AI38" s="785"/>
      <c r="AJ38" s="785"/>
      <c r="AK38" s="785"/>
      <c r="AL38" s="785"/>
      <c r="AM38" s="163"/>
      <c r="AN38" s="164"/>
      <c r="AO38" s="165" t="s">
        <v>59</v>
      </c>
      <c r="AP38" s="784" t="s">
        <v>389</v>
      </c>
      <c r="AQ38" s="785"/>
      <c r="AR38" s="785"/>
      <c r="AS38" s="785"/>
      <c r="AT38" s="785"/>
      <c r="AU38" s="785"/>
      <c r="AV38" s="785"/>
      <c r="AW38" s="792"/>
      <c r="AX38" s="163"/>
      <c r="AY38" s="166"/>
      <c r="AZ38" s="167" t="s">
        <v>59</v>
      </c>
    </row>
    <row r="39" spans="1:67" ht="23.25" customHeight="1">
      <c r="A39" s="162"/>
      <c r="B39" s="168" t="s">
        <v>390</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803" t="s">
        <v>391</v>
      </c>
      <c r="C40" s="804"/>
      <c r="D40" s="804"/>
      <c r="E40" s="804"/>
      <c r="F40" s="804"/>
      <c r="G40" s="804"/>
      <c r="H40" s="804"/>
      <c r="I40" s="804"/>
      <c r="J40" s="804"/>
      <c r="K40" s="804"/>
      <c r="L40" s="804"/>
      <c r="M40" s="804"/>
      <c r="N40" s="804"/>
      <c r="O40" s="804"/>
      <c r="P40" s="799"/>
      <c r="Q40" s="800"/>
      <c r="R40" s="176" t="s">
        <v>59</v>
      </c>
      <c r="S40" s="805" t="s">
        <v>392</v>
      </c>
      <c r="T40" s="806"/>
      <c r="U40" s="806"/>
      <c r="V40" s="806"/>
      <c r="W40" s="806"/>
      <c r="X40" s="806"/>
      <c r="Y40" s="806"/>
      <c r="Z40" s="806"/>
      <c r="AA40" s="806"/>
      <c r="AB40" s="806"/>
      <c r="AC40" s="806"/>
      <c r="AD40" s="806"/>
      <c r="AE40" s="806"/>
      <c r="AF40" s="807"/>
      <c r="AG40" s="799"/>
      <c r="AH40" s="800"/>
      <c r="AI40" s="176" t="s">
        <v>59</v>
      </c>
      <c r="AJ40" s="796" t="s">
        <v>393</v>
      </c>
      <c r="AK40" s="797"/>
      <c r="AL40" s="797"/>
      <c r="AM40" s="177" t="s">
        <v>54</v>
      </c>
      <c r="AN40" s="808"/>
      <c r="AO40" s="808"/>
      <c r="AP40" s="808"/>
      <c r="AQ40" s="808"/>
      <c r="AR40" s="808"/>
      <c r="AS40" s="808"/>
      <c r="AT40" s="808"/>
      <c r="AU40" s="808"/>
      <c r="AV40" s="808"/>
      <c r="AW40" s="177" t="s">
        <v>55</v>
      </c>
      <c r="AX40" s="799"/>
      <c r="AY40" s="800"/>
      <c r="AZ40" s="178" t="s">
        <v>59</v>
      </c>
    </row>
    <row r="41" spans="1:67" ht="23.25" customHeight="1">
      <c r="A41" s="131">
        <v>13</v>
      </c>
      <c r="B41" s="179" t="s">
        <v>394</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90" t="s">
        <v>386</v>
      </c>
      <c r="C42" s="791"/>
      <c r="D42" s="791"/>
      <c r="E42" s="791"/>
      <c r="F42" s="791"/>
      <c r="G42" s="791"/>
      <c r="H42" s="791"/>
      <c r="I42" s="791"/>
      <c r="J42" s="791"/>
      <c r="K42" s="791"/>
      <c r="L42" s="791"/>
      <c r="M42" s="791"/>
      <c r="N42" s="791"/>
      <c r="O42" s="791"/>
      <c r="P42" s="794"/>
      <c r="Q42" s="795"/>
      <c r="R42" s="182" t="s">
        <v>59</v>
      </c>
      <c r="S42" s="790" t="s">
        <v>395</v>
      </c>
      <c r="T42" s="791"/>
      <c r="U42" s="791"/>
      <c r="V42" s="791"/>
      <c r="W42" s="791"/>
      <c r="X42" s="791"/>
      <c r="Y42" s="791"/>
      <c r="Z42" s="791"/>
      <c r="AA42" s="791"/>
      <c r="AB42" s="791"/>
      <c r="AC42" s="791"/>
      <c r="AD42" s="791"/>
      <c r="AE42" s="791"/>
      <c r="AF42" s="791"/>
      <c r="AG42" s="799"/>
      <c r="AH42" s="800"/>
      <c r="AI42" s="176" t="s">
        <v>59</v>
      </c>
      <c r="AJ42" s="801" t="s">
        <v>396</v>
      </c>
      <c r="AK42" s="802"/>
      <c r="AL42" s="802"/>
      <c r="AM42" s="802"/>
      <c r="AN42" s="802"/>
      <c r="AO42" s="802"/>
      <c r="AP42" s="802"/>
      <c r="AQ42" s="802"/>
      <c r="AR42" s="802"/>
      <c r="AS42" s="802"/>
      <c r="AT42" s="802"/>
      <c r="AU42" s="802"/>
      <c r="AV42" s="802"/>
      <c r="AW42" s="802"/>
      <c r="AX42" s="799"/>
      <c r="AY42" s="800"/>
      <c r="AZ42" s="178" t="s">
        <v>59</v>
      </c>
    </row>
    <row r="43" spans="1:67" ht="38.25" customHeight="1">
      <c r="A43" s="162"/>
      <c r="B43" s="790" t="s">
        <v>397</v>
      </c>
      <c r="C43" s="791"/>
      <c r="D43" s="791"/>
      <c r="E43" s="791"/>
      <c r="F43" s="791"/>
      <c r="G43" s="791"/>
      <c r="H43" s="791"/>
      <c r="I43" s="163"/>
      <c r="J43" s="164"/>
      <c r="K43" s="182" t="s">
        <v>59</v>
      </c>
      <c r="L43" s="790" t="s">
        <v>398</v>
      </c>
      <c r="M43" s="791"/>
      <c r="N43" s="791"/>
      <c r="O43" s="791"/>
      <c r="P43" s="791"/>
      <c r="Q43" s="791"/>
      <c r="R43" s="791"/>
      <c r="S43" s="791"/>
      <c r="T43" s="793"/>
      <c r="U43" s="794"/>
      <c r="V43" s="795"/>
      <c r="W43" s="165" t="s">
        <v>59</v>
      </c>
      <c r="X43" s="796" t="s">
        <v>399</v>
      </c>
      <c r="Y43" s="797"/>
      <c r="Z43" s="797"/>
      <c r="AA43" s="177" t="s">
        <v>54</v>
      </c>
      <c r="AB43" s="798"/>
      <c r="AC43" s="798"/>
      <c r="AD43" s="798"/>
      <c r="AE43" s="798"/>
      <c r="AF43" s="798"/>
      <c r="AG43" s="798"/>
      <c r="AH43" s="798"/>
      <c r="AI43" s="798"/>
      <c r="AJ43" s="798"/>
      <c r="AK43" s="183" t="s">
        <v>55</v>
      </c>
      <c r="AL43" s="163"/>
      <c r="AM43" s="164"/>
      <c r="AN43" s="182" t="s">
        <v>59</v>
      </c>
      <c r="AO43" s="784" t="s">
        <v>400</v>
      </c>
      <c r="AP43" s="752"/>
      <c r="AQ43" s="752"/>
      <c r="AR43" s="752"/>
      <c r="AS43" s="752"/>
      <c r="AT43" s="752"/>
      <c r="AU43" s="752"/>
      <c r="AV43" s="752"/>
      <c r="AW43" s="753"/>
      <c r="AX43" s="164"/>
      <c r="AY43" s="166"/>
      <c r="AZ43" s="167" t="s">
        <v>59</v>
      </c>
    </row>
    <row r="44" spans="1:67" ht="18.75" customHeight="1">
      <c r="A44" s="130">
        <v>14</v>
      </c>
      <c r="B44" s="809" t="s">
        <v>401</v>
      </c>
      <c r="C44" s="809"/>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809"/>
      <c r="AM44" s="809"/>
      <c r="AN44" s="809"/>
      <c r="AO44" s="809"/>
      <c r="AP44" s="809"/>
      <c r="AQ44" s="809"/>
      <c r="AR44" s="809"/>
      <c r="AS44" s="809"/>
      <c r="AT44" s="809"/>
      <c r="AU44" s="809"/>
      <c r="AV44" s="809"/>
      <c r="AW44" s="809"/>
      <c r="AX44" s="809"/>
      <c r="AY44" s="809"/>
      <c r="AZ44" s="810"/>
    </row>
    <row r="45" spans="1:67" ht="38.25" customHeight="1">
      <c r="A45" s="184"/>
      <c r="B45" s="754"/>
      <c r="C45" s="755"/>
      <c r="D45" s="811" t="s">
        <v>402</v>
      </c>
      <c r="E45" s="812"/>
      <c r="F45" s="812"/>
      <c r="G45" s="812"/>
      <c r="H45" s="812"/>
      <c r="I45" s="812"/>
      <c r="J45" s="813"/>
      <c r="K45" s="754"/>
      <c r="L45" s="755"/>
      <c r="M45" s="811" t="s">
        <v>403</v>
      </c>
      <c r="N45" s="812"/>
      <c r="O45" s="812"/>
      <c r="P45" s="812"/>
      <c r="Q45" s="812"/>
      <c r="R45" s="813"/>
      <c r="S45" s="754"/>
      <c r="T45" s="755"/>
      <c r="U45" s="811" t="s">
        <v>404</v>
      </c>
      <c r="V45" s="812"/>
      <c r="W45" s="812"/>
      <c r="X45" s="812"/>
      <c r="Y45" s="812"/>
      <c r="Z45" s="812"/>
      <c r="AA45" s="813"/>
      <c r="AB45" s="754"/>
      <c r="AC45" s="755"/>
      <c r="AD45" s="811" t="s">
        <v>405</v>
      </c>
      <c r="AE45" s="812"/>
      <c r="AF45" s="812"/>
      <c r="AG45" s="812"/>
      <c r="AH45" s="812"/>
      <c r="AI45" s="813"/>
      <c r="AJ45" s="754"/>
      <c r="AK45" s="755"/>
      <c r="AL45" s="814" t="s">
        <v>406</v>
      </c>
      <c r="AM45" s="815"/>
      <c r="AN45" s="815"/>
      <c r="AO45" s="815"/>
      <c r="AP45" s="815"/>
      <c r="AQ45" s="815"/>
      <c r="AR45" s="816"/>
      <c r="AS45" s="754"/>
      <c r="AT45" s="755"/>
      <c r="AU45" s="811" t="s">
        <v>407</v>
      </c>
      <c r="AV45" s="812"/>
      <c r="AW45" s="812"/>
      <c r="AX45" s="812"/>
      <c r="AY45" s="812"/>
      <c r="AZ45" s="817"/>
    </row>
    <row r="46" spans="1:67" ht="37.5" customHeight="1" thickBot="1">
      <c r="A46" s="185"/>
      <c r="B46" s="818" t="s">
        <v>408</v>
      </c>
      <c r="C46" s="818"/>
      <c r="D46" s="818"/>
      <c r="E46" s="818"/>
      <c r="F46" s="818"/>
      <c r="G46" s="818"/>
      <c r="H46" s="818"/>
      <c r="I46" s="818"/>
      <c r="J46" s="818"/>
      <c r="K46" s="818"/>
      <c r="L46" s="818"/>
      <c r="M46" s="819"/>
      <c r="N46" s="819"/>
      <c r="O46" s="819"/>
      <c r="P46" s="819"/>
      <c r="Q46" s="819"/>
      <c r="R46" s="819"/>
      <c r="S46" s="819"/>
      <c r="T46" s="819"/>
      <c r="U46" s="819"/>
      <c r="V46" s="819"/>
      <c r="W46" s="819"/>
      <c r="X46" s="819"/>
      <c r="Y46" s="819"/>
      <c r="Z46" s="820" t="s">
        <v>59</v>
      </c>
      <c r="AA46" s="821"/>
      <c r="AB46" s="818" t="s">
        <v>409</v>
      </c>
      <c r="AC46" s="818"/>
      <c r="AD46" s="818"/>
      <c r="AE46" s="818"/>
      <c r="AF46" s="818"/>
      <c r="AG46" s="818"/>
      <c r="AH46" s="818"/>
      <c r="AI46" s="818"/>
      <c r="AJ46" s="818"/>
      <c r="AK46" s="818"/>
      <c r="AL46" s="818"/>
      <c r="AM46" s="819"/>
      <c r="AN46" s="819"/>
      <c r="AO46" s="819"/>
      <c r="AP46" s="819"/>
      <c r="AQ46" s="819"/>
      <c r="AR46" s="819"/>
      <c r="AS46" s="819"/>
      <c r="AT46" s="819"/>
      <c r="AU46" s="819"/>
      <c r="AV46" s="819"/>
      <c r="AW46" s="819"/>
      <c r="AX46" s="819"/>
      <c r="AY46" s="822" t="s">
        <v>59</v>
      </c>
      <c r="AZ46" s="823"/>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824" t="s">
        <v>60</v>
      </c>
      <c r="B48" s="824"/>
      <c r="C48" s="824"/>
      <c r="D48" s="824"/>
      <c r="E48" s="824"/>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825" t="s">
        <v>410</v>
      </c>
      <c r="B52" s="826"/>
      <c r="C52" s="831" t="s">
        <v>63</v>
      </c>
      <c r="D52" s="832"/>
      <c r="E52" s="832"/>
      <c r="F52" s="832"/>
      <c r="G52" s="832"/>
      <c r="H52" s="832"/>
      <c r="I52" s="832"/>
      <c r="J52" s="832"/>
      <c r="K52" s="832"/>
      <c r="L52" s="832"/>
      <c r="M52" s="832"/>
      <c r="N52" s="832"/>
      <c r="O52" s="832"/>
      <c r="P52" s="832"/>
      <c r="Q52" s="832"/>
      <c r="R52" s="832"/>
      <c r="S52" s="832"/>
      <c r="T52" s="832"/>
      <c r="U52" s="832"/>
      <c r="V52" s="832"/>
      <c r="W52" s="832"/>
      <c r="X52" s="832"/>
      <c r="Y52" s="832"/>
      <c r="Z52" s="832"/>
      <c r="AA52" s="832"/>
      <c r="AB52" s="832"/>
      <c r="AC52" s="832"/>
      <c r="AD52" s="832"/>
      <c r="AE52" s="832"/>
      <c r="AF52" s="832"/>
      <c r="AG52" s="832"/>
      <c r="AH52" s="832"/>
      <c r="AI52" s="832"/>
      <c r="AJ52" s="832"/>
      <c r="AK52" s="832"/>
      <c r="AL52" s="832"/>
      <c r="AM52" s="832"/>
      <c r="AN52" s="832"/>
      <c r="AO52" s="832"/>
      <c r="AP52" s="832"/>
      <c r="AQ52" s="832"/>
      <c r="AR52" s="832"/>
      <c r="AS52" s="832"/>
      <c r="AT52" s="832"/>
      <c r="AU52" s="832"/>
      <c r="AV52" s="832"/>
      <c r="AW52" s="832"/>
      <c r="AX52" s="832"/>
      <c r="AY52" s="832"/>
      <c r="AZ52" s="833"/>
    </row>
    <row r="53" spans="1:52" ht="40.5" customHeight="1">
      <c r="A53" s="827"/>
      <c r="B53" s="828"/>
      <c r="C53" s="834" t="s">
        <v>411</v>
      </c>
      <c r="D53" s="834"/>
      <c r="E53" s="834"/>
      <c r="F53" s="834"/>
      <c r="G53" s="834"/>
      <c r="H53" s="834"/>
      <c r="I53" s="834"/>
      <c r="J53" s="834"/>
      <c r="K53" s="834" t="s">
        <v>412</v>
      </c>
      <c r="L53" s="834"/>
      <c r="M53" s="834"/>
      <c r="N53" s="834"/>
      <c r="O53" s="834"/>
      <c r="P53" s="834"/>
      <c r="Q53" s="834"/>
      <c r="R53" s="834"/>
      <c r="S53" s="834"/>
      <c r="T53" s="834" t="s">
        <v>413</v>
      </c>
      <c r="U53" s="834"/>
      <c r="V53" s="834"/>
      <c r="W53" s="834"/>
      <c r="X53" s="834"/>
      <c r="Y53" s="834"/>
      <c r="Z53" s="834"/>
      <c r="AA53" s="834"/>
      <c r="AB53" s="834"/>
      <c r="AC53" s="834" t="s">
        <v>414</v>
      </c>
      <c r="AD53" s="834"/>
      <c r="AE53" s="834"/>
      <c r="AF53" s="834"/>
      <c r="AG53" s="834"/>
      <c r="AH53" s="834"/>
      <c r="AI53" s="834"/>
      <c r="AJ53" s="834"/>
      <c r="AK53" s="834"/>
      <c r="AL53" s="834" t="s">
        <v>415</v>
      </c>
      <c r="AM53" s="834"/>
      <c r="AN53" s="834"/>
      <c r="AO53" s="834"/>
      <c r="AP53" s="834"/>
      <c r="AQ53" s="834"/>
      <c r="AR53" s="834"/>
      <c r="AS53" s="834"/>
      <c r="AT53" s="834"/>
      <c r="AU53" s="835" t="s">
        <v>416</v>
      </c>
      <c r="AV53" s="836"/>
      <c r="AW53" s="836"/>
      <c r="AX53" s="836"/>
      <c r="AY53" s="836"/>
      <c r="AZ53" s="837"/>
    </row>
    <row r="54" spans="1:52" ht="33" customHeight="1">
      <c r="A54" s="827"/>
      <c r="B54" s="828"/>
      <c r="C54" s="834" t="s">
        <v>139</v>
      </c>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41"/>
      <c r="AD54" s="841"/>
      <c r="AE54" s="841"/>
      <c r="AF54" s="841"/>
      <c r="AG54" s="841"/>
      <c r="AH54" s="841"/>
      <c r="AI54" s="841"/>
      <c r="AJ54" s="841"/>
      <c r="AK54" s="841"/>
      <c r="AL54" s="834"/>
      <c r="AM54" s="834"/>
      <c r="AN54" s="834"/>
      <c r="AO54" s="834"/>
      <c r="AP54" s="834"/>
      <c r="AQ54" s="834"/>
      <c r="AR54" s="834"/>
      <c r="AS54" s="834"/>
      <c r="AT54" s="834"/>
      <c r="AU54" s="838"/>
      <c r="AV54" s="839"/>
      <c r="AW54" s="839"/>
      <c r="AX54" s="839"/>
      <c r="AY54" s="839"/>
      <c r="AZ54" s="840"/>
    </row>
    <row r="55" spans="1:52" ht="33" customHeight="1">
      <c r="A55" s="827"/>
      <c r="B55" s="828"/>
      <c r="C55" s="834" t="s">
        <v>140</v>
      </c>
      <c r="D55" s="834"/>
      <c r="E55" s="834"/>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c r="AI55" s="834"/>
      <c r="AJ55" s="834"/>
      <c r="AK55" s="834"/>
      <c r="AL55" s="834"/>
      <c r="AM55" s="834"/>
      <c r="AN55" s="834"/>
      <c r="AO55" s="834"/>
      <c r="AP55" s="834"/>
      <c r="AQ55" s="834"/>
      <c r="AR55" s="834"/>
      <c r="AS55" s="834"/>
      <c r="AT55" s="834"/>
      <c r="AU55" s="838"/>
      <c r="AV55" s="839"/>
      <c r="AW55" s="839"/>
      <c r="AX55" s="839"/>
      <c r="AY55" s="839"/>
      <c r="AZ55" s="840"/>
    </row>
    <row r="56" spans="1:52" ht="33" customHeight="1">
      <c r="A56" s="827"/>
      <c r="B56" s="828"/>
      <c r="C56" s="834" t="s">
        <v>417</v>
      </c>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834"/>
      <c r="AO56" s="834"/>
      <c r="AP56" s="834"/>
      <c r="AQ56" s="834"/>
      <c r="AR56" s="834"/>
      <c r="AS56" s="834"/>
      <c r="AT56" s="834"/>
      <c r="AU56" s="838"/>
      <c r="AV56" s="839"/>
      <c r="AW56" s="839"/>
      <c r="AX56" s="839"/>
      <c r="AY56" s="839"/>
      <c r="AZ56" s="840"/>
    </row>
    <row r="57" spans="1:52" ht="18.75" customHeight="1">
      <c r="A57" s="827"/>
      <c r="B57" s="828"/>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827"/>
      <c r="B58" s="828"/>
      <c r="C58" s="834" t="s">
        <v>418</v>
      </c>
      <c r="D58" s="834"/>
      <c r="E58" s="834"/>
      <c r="F58" s="834"/>
      <c r="G58" s="834"/>
      <c r="H58" s="834"/>
      <c r="I58" s="834"/>
      <c r="J58" s="834"/>
      <c r="K58" s="834"/>
      <c r="L58" s="834"/>
      <c r="M58" s="834"/>
      <c r="N58" s="834"/>
      <c r="O58" s="834"/>
      <c r="P58" s="834"/>
      <c r="Q58" s="834"/>
      <c r="R58" s="834"/>
      <c r="S58" s="834"/>
      <c r="T58" s="834"/>
      <c r="U58" s="834"/>
      <c r="V58" s="834"/>
      <c r="W58" s="834"/>
      <c r="X58" s="834"/>
      <c r="Y58" s="834"/>
      <c r="Z58" s="834"/>
      <c r="AA58" s="834"/>
      <c r="AB58" s="834"/>
      <c r="AC58" s="834"/>
      <c r="AD58" s="834"/>
      <c r="AE58" s="196"/>
      <c r="AF58" s="196"/>
      <c r="AG58" s="842" t="s">
        <v>70</v>
      </c>
      <c r="AH58" s="842"/>
      <c r="AI58" s="842"/>
      <c r="AJ58" s="842"/>
      <c r="AK58" s="842"/>
      <c r="AL58" s="842"/>
      <c r="AM58" s="842"/>
      <c r="AN58" s="842"/>
      <c r="AO58" s="842"/>
      <c r="AP58" s="842"/>
      <c r="AQ58" s="838"/>
      <c r="AR58" s="839"/>
      <c r="AS58" s="839"/>
      <c r="AT58" s="179" t="s">
        <v>38</v>
      </c>
      <c r="AU58" s="839"/>
      <c r="AV58" s="839"/>
      <c r="AW58" s="179" t="s">
        <v>39</v>
      </c>
      <c r="AX58" s="839"/>
      <c r="AY58" s="839"/>
      <c r="AZ58" s="180" t="s">
        <v>40</v>
      </c>
    </row>
    <row r="59" spans="1:52" ht="24.75" customHeight="1">
      <c r="A59" s="827"/>
      <c r="B59" s="828"/>
      <c r="C59" s="834" t="s">
        <v>64</v>
      </c>
      <c r="D59" s="834"/>
      <c r="E59" s="834"/>
      <c r="F59" s="834"/>
      <c r="G59" s="834" t="s">
        <v>65</v>
      </c>
      <c r="H59" s="834"/>
      <c r="I59" s="834"/>
      <c r="J59" s="834"/>
      <c r="K59" s="834" t="s">
        <v>66</v>
      </c>
      <c r="L59" s="834"/>
      <c r="M59" s="834"/>
      <c r="N59" s="834"/>
      <c r="O59" s="834" t="s">
        <v>67</v>
      </c>
      <c r="P59" s="834"/>
      <c r="Q59" s="834"/>
      <c r="R59" s="834"/>
      <c r="S59" s="834" t="s">
        <v>419</v>
      </c>
      <c r="T59" s="834"/>
      <c r="U59" s="834"/>
      <c r="V59" s="834"/>
      <c r="W59" s="834" t="s">
        <v>68</v>
      </c>
      <c r="X59" s="834"/>
      <c r="Y59" s="834"/>
      <c r="Z59" s="834"/>
      <c r="AA59" s="834" t="s">
        <v>69</v>
      </c>
      <c r="AB59" s="834"/>
      <c r="AC59" s="834"/>
      <c r="AD59" s="834"/>
      <c r="AE59" s="196"/>
      <c r="AF59" s="196"/>
      <c r="AG59" s="842" t="s">
        <v>71</v>
      </c>
      <c r="AH59" s="842"/>
      <c r="AI59" s="842"/>
      <c r="AJ59" s="842"/>
      <c r="AK59" s="842"/>
      <c r="AL59" s="842"/>
      <c r="AM59" s="842"/>
      <c r="AN59" s="842"/>
      <c r="AO59" s="842"/>
      <c r="AP59" s="842"/>
      <c r="AQ59" s="838"/>
      <c r="AR59" s="839"/>
      <c r="AS59" s="839"/>
      <c r="AT59" s="179" t="s">
        <v>38</v>
      </c>
      <c r="AU59" s="839"/>
      <c r="AV59" s="839"/>
      <c r="AW59" s="197" t="s">
        <v>39</v>
      </c>
      <c r="AX59" s="839"/>
      <c r="AY59" s="839"/>
      <c r="AZ59" s="198" t="s">
        <v>40</v>
      </c>
    </row>
    <row r="60" spans="1:52" ht="24.75" customHeight="1">
      <c r="A60" s="827"/>
      <c r="B60" s="828"/>
      <c r="C60" s="846"/>
      <c r="D60" s="847"/>
      <c r="E60" s="847"/>
      <c r="F60" s="848"/>
      <c r="G60" s="846"/>
      <c r="H60" s="847"/>
      <c r="I60" s="847"/>
      <c r="J60" s="848"/>
      <c r="K60" s="846"/>
      <c r="L60" s="847"/>
      <c r="M60" s="847"/>
      <c r="N60" s="848"/>
      <c r="O60" s="846"/>
      <c r="P60" s="847"/>
      <c r="Q60" s="847"/>
      <c r="R60" s="848"/>
      <c r="S60" s="846"/>
      <c r="T60" s="847"/>
      <c r="U60" s="847"/>
      <c r="V60" s="848"/>
      <c r="W60" s="846"/>
      <c r="X60" s="847"/>
      <c r="Y60" s="847"/>
      <c r="Z60" s="848"/>
      <c r="AA60" s="846"/>
      <c r="AB60" s="847"/>
      <c r="AC60" s="847"/>
      <c r="AD60" s="848"/>
      <c r="AE60" s="196"/>
      <c r="AF60" s="196"/>
      <c r="AG60" s="842" t="s">
        <v>420</v>
      </c>
      <c r="AH60" s="842"/>
      <c r="AI60" s="842"/>
      <c r="AJ60" s="842"/>
      <c r="AK60" s="842"/>
      <c r="AL60" s="842"/>
      <c r="AM60" s="842"/>
      <c r="AN60" s="842"/>
      <c r="AO60" s="842"/>
      <c r="AP60" s="842"/>
      <c r="AQ60" s="838"/>
      <c r="AR60" s="839"/>
      <c r="AS60" s="839"/>
      <c r="AT60" s="179" t="s">
        <v>38</v>
      </c>
      <c r="AU60" s="839"/>
      <c r="AV60" s="839"/>
      <c r="AW60" s="197" t="s">
        <v>39</v>
      </c>
      <c r="AX60" s="839"/>
      <c r="AY60" s="839"/>
      <c r="AZ60" s="198" t="s">
        <v>40</v>
      </c>
    </row>
    <row r="61" spans="1:52" ht="24.75" customHeight="1">
      <c r="A61" s="827"/>
      <c r="B61" s="828"/>
      <c r="C61" s="849"/>
      <c r="D61" s="850"/>
      <c r="E61" s="850"/>
      <c r="F61" s="851"/>
      <c r="G61" s="849"/>
      <c r="H61" s="850"/>
      <c r="I61" s="850"/>
      <c r="J61" s="851"/>
      <c r="K61" s="849"/>
      <c r="L61" s="850"/>
      <c r="M61" s="850"/>
      <c r="N61" s="851"/>
      <c r="O61" s="849"/>
      <c r="P61" s="850"/>
      <c r="Q61" s="850"/>
      <c r="R61" s="851"/>
      <c r="S61" s="849"/>
      <c r="T61" s="850"/>
      <c r="U61" s="850"/>
      <c r="V61" s="851"/>
      <c r="W61" s="849"/>
      <c r="X61" s="850"/>
      <c r="Y61" s="850"/>
      <c r="Z61" s="851"/>
      <c r="AA61" s="849"/>
      <c r="AB61" s="850"/>
      <c r="AC61" s="850"/>
      <c r="AD61" s="851"/>
      <c r="AE61" s="196"/>
      <c r="AF61" s="196"/>
      <c r="AG61" s="842" t="s">
        <v>72</v>
      </c>
      <c r="AH61" s="842"/>
      <c r="AI61" s="842"/>
      <c r="AJ61" s="842"/>
      <c r="AK61" s="842"/>
      <c r="AL61" s="842"/>
      <c r="AM61" s="842"/>
      <c r="AN61" s="842"/>
      <c r="AO61" s="842"/>
      <c r="AP61" s="842"/>
      <c r="AQ61" s="199" t="s">
        <v>421</v>
      </c>
      <c r="AR61" s="855"/>
      <c r="AS61" s="855"/>
      <c r="AT61" s="855"/>
      <c r="AU61" s="855"/>
      <c r="AV61" s="855"/>
      <c r="AW61" s="855"/>
      <c r="AX61" s="855"/>
      <c r="AY61" s="855"/>
      <c r="AZ61" s="198" t="s">
        <v>40</v>
      </c>
    </row>
    <row r="62" spans="1:52" ht="24.75" customHeight="1" thickBot="1">
      <c r="A62" s="829"/>
      <c r="B62" s="830"/>
      <c r="C62" s="852"/>
      <c r="D62" s="853"/>
      <c r="E62" s="853"/>
      <c r="F62" s="854"/>
      <c r="G62" s="852"/>
      <c r="H62" s="853"/>
      <c r="I62" s="853"/>
      <c r="J62" s="854"/>
      <c r="K62" s="852"/>
      <c r="L62" s="853"/>
      <c r="M62" s="853"/>
      <c r="N62" s="854"/>
      <c r="O62" s="852"/>
      <c r="P62" s="853"/>
      <c r="Q62" s="853"/>
      <c r="R62" s="854"/>
      <c r="S62" s="852"/>
      <c r="T62" s="853"/>
      <c r="U62" s="853"/>
      <c r="V62" s="854"/>
      <c r="W62" s="852"/>
      <c r="X62" s="853"/>
      <c r="Y62" s="853"/>
      <c r="Z62" s="854"/>
      <c r="AA62" s="852"/>
      <c r="AB62" s="853"/>
      <c r="AC62" s="853"/>
      <c r="AD62" s="854"/>
      <c r="AE62" s="200"/>
      <c r="AF62" s="200"/>
      <c r="AG62" s="856" t="s">
        <v>73</v>
      </c>
      <c r="AH62" s="856"/>
      <c r="AI62" s="856"/>
      <c r="AJ62" s="856"/>
      <c r="AK62" s="856"/>
      <c r="AL62" s="856"/>
      <c r="AM62" s="856"/>
      <c r="AN62" s="856"/>
      <c r="AO62" s="856"/>
      <c r="AP62" s="856"/>
      <c r="AQ62" s="857"/>
      <c r="AR62" s="858"/>
      <c r="AS62" s="858"/>
      <c r="AT62" s="201" t="s">
        <v>38</v>
      </c>
      <c r="AU62" s="843"/>
      <c r="AV62" s="843"/>
      <c r="AW62" s="202" t="s">
        <v>39</v>
      </c>
      <c r="AX62" s="843"/>
      <c r="AY62" s="843"/>
      <c r="AZ62" s="203" t="s">
        <v>40</v>
      </c>
    </row>
    <row r="64" spans="1:52" ht="19.5" customHeight="1">
      <c r="A64" s="844" t="s">
        <v>422</v>
      </c>
      <c r="B64" s="844"/>
      <c r="C64" s="844"/>
      <c r="D64" s="844"/>
      <c r="E64" s="844"/>
      <c r="F64" s="844"/>
      <c r="G64" s="844"/>
      <c r="H64" s="844"/>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844"/>
      <c r="B65" s="844"/>
      <c r="C65" s="844"/>
      <c r="D65" s="844"/>
      <c r="E65" s="844"/>
      <c r="F65" s="844"/>
      <c r="G65" s="844"/>
      <c r="H65" s="844"/>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845" t="s">
        <v>423</v>
      </c>
      <c r="C69" s="845"/>
      <c r="D69" s="845"/>
      <c r="E69" s="845"/>
      <c r="F69" s="845"/>
      <c r="G69" s="845"/>
      <c r="H69" s="845"/>
      <c r="I69" s="845"/>
      <c r="J69" s="845"/>
      <c r="K69" s="845"/>
      <c r="L69" s="845"/>
      <c r="M69" s="845"/>
      <c r="N69" s="845"/>
      <c r="O69" s="845"/>
      <c r="P69" s="845"/>
      <c r="Q69" s="845"/>
      <c r="R69" s="845"/>
      <c r="S69" s="845"/>
      <c r="T69" s="845"/>
      <c r="U69" s="845"/>
      <c r="V69" s="845"/>
      <c r="W69" s="845"/>
      <c r="X69" s="845"/>
      <c r="Y69" s="845"/>
      <c r="Z69" s="845"/>
      <c r="AA69" s="845"/>
      <c r="AB69" s="845"/>
      <c r="AC69" s="845"/>
      <c r="AD69" s="845"/>
      <c r="AE69" s="845"/>
      <c r="AF69" s="845"/>
      <c r="AG69" s="845"/>
      <c r="AH69" s="845"/>
      <c r="AI69" s="845"/>
      <c r="AJ69" s="845"/>
      <c r="AK69" s="845"/>
      <c r="AL69" s="845"/>
      <c r="AM69" s="845"/>
      <c r="AN69" s="845"/>
      <c r="AO69" s="845"/>
      <c r="AP69" s="845"/>
      <c r="AQ69" s="845"/>
      <c r="AR69" s="845"/>
      <c r="AS69" s="845"/>
      <c r="AT69" s="845"/>
      <c r="AU69" s="845"/>
      <c r="AV69" s="845"/>
      <c r="AW69" s="845"/>
      <c r="AX69" s="845"/>
      <c r="AY69" s="84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845" t="s">
        <v>76</v>
      </c>
      <c r="C71" s="845"/>
      <c r="D71" s="845"/>
      <c r="E71" s="845"/>
      <c r="F71" s="845"/>
      <c r="G71" s="845"/>
      <c r="H71" s="845"/>
      <c r="I71" s="845"/>
      <c r="J71" s="845"/>
      <c r="K71" s="845"/>
      <c r="L71" s="845"/>
      <c r="M71" s="845"/>
      <c r="N71" s="845"/>
      <c r="O71" s="845"/>
      <c r="P71" s="845"/>
      <c r="Q71" s="845"/>
      <c r="R71" s="845"/>
      <c r="S71" s="845"/>
      <c r="T71" s="845"/>
      <c r="U71" s="845"/>
      <c r="V71" s="845"/>
      <c r="W71" s="845"/>
      <c r="X71" s="845"/>
      <c r="Y71" s="845"/>
      <c r="Z71" s="845"/>
      <c r="AA71" s="845"/>
      <c r="AB71" s="845"/>
      <c r="AC71" s="845"/>
      <c r="AD71" s="845"/>
      <c r="AE71" s="845"/>
      <c r="AF71" s="845"/>
      <c r="AG71" s="845"/>
      <c r="AH71" s="845"/>
      <c r="AI71" s="845"/>
      <c r="AJ71" s="845"/>
      <c r="AK71" s="845"/>
      <c r="AL71" s="845"/>
      <c r="AM71" s="845"/>
      <c r="AN71" s="845"/>
      <c r="AO71" s="845"/>
      <c r="AP71" s="845"/>
      <c r="AQ71" s="845"/>
      <c r="AR71" s="845"/>
      <c r="AS71" s="845"/>
      <c r="AT71" s="845"/>
      <c r="AU71" s="845"/>
      <c r="AV71" s="845"/>
      <c r="AW71" s="845"/>
      <c r="AX71" s="845"/>
      <c r="AY71" s="845"/>
      <c r="AZ71" s="208"/>
    </row>
    <row r="72" spans="1:52" ht="19.5" customHeight="1">
      <c r="A72" s="206"/>
      <c r="B72" s="845"/>
      <c r="C72" s="845"/>
      <c r="D72" s="845"/>
      <c r="E72" s="845"/>
      <c r="F72" s="845"/>
      <c r="G72" s="845"/>
      <c r="H72" s="845"/>
      <c r="I72" s="845"/>
      <c r="J72" s="845"/>
      <c r="K72" s="845"/>
      <c r="L72" s="845"/>
      <c r="M72" s="845"/>
      <c r="N72" s="845"/>
      <c r="O72" s="845"/>
      <c r="P72" s="845"/>
      <c r="Q72" s="845"/>
      <c r="R72" s="845"/>
      <c r="S72" s="845"/>
      <c r="T72" s="845"/>
      <c r="U72" s="845"/>
      <c r="V72" s="845"/>
      <c r="W72" s="845"/>
      <c r="X72" s="845"/>
      <c r="Y72" s="845"/>
      <c r="Z72" s="845"/>
      <c r="AA72" s="845"/>
      <c r="AB72" s="845"/>
      <c r="AC72" s="845"/>
      <c r="AD72" s="845"/>
      <c r="AE72" s="845"/>
      <c r="AF72" s="845"/>
      <c r="AG72" s="845"/>
      <c r="AH72" s="845"/>
      <c r="AI72" s="845"/>
      <c r="AJ72" s="845"/>
      <c r="AK72" s="845"/>
      <c r="AL72" s="845"/>
      <c r="AM72" s="845"/>
      <c r="AN72" s="845"/>
      <c r="AO72" s="845"/>
      <c r="AP72" s="845"/>
      <c r="AQ72" s="845"/>
      <c r="AR72" s="845"/>
      <c r="AS72" s="845"/>
      <c r="AT72" s="845"/>
      <c r="AU72" s="845"/>
      <c r="AV72" s="845"/>
      <c r="AW72" s="845"/>
      <c r="AX72" s="845"/>
      <c r="AY72" s="84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845" t="s">
        <v>77</v>
      </c>
      <c r="C74" s="845"/>
      <c r="D74" s="845"/>
      <c r="E74" s="845"/>
      <c r="F74" s="845"/>
      <c r="G74" s="845"/>
      <c r="H74" s="845"/>
      <c r="I74" s="845"/>
      <c r="J74" s="845"/>
      <c r="K74" s="845"/>
      <c r="L74" s="845"/>
      <c r="M74" s="845"/>
      <c r="N74" s="845"/>
      <c r="O74" s="845"/>
      <c r="P74" s="845"/>
      <c r="Q74" s="845"/>
      <c r="R74" s="845"/>
      <c r="S74" s="845"/>
      <c r="T74" s="845"/>
      <c r="U74" s="845"/>
      <c r="V74" s="845"/>
      <c r="W74" s="845"/>
      <c r="X74" s="845"/>
      <c r="Y74" s="845"/>
      <c r="Z74" s="845"/>
      <c r="AA74" s="845"/>
      <c r="AB74" s="845"/>
      <c r="AC74" s="845"/>
      <c r="AD74" s="845"/>
      <c r="AE74" s="845"/>
      <c r="AF74" s="845"/>
      <c r="AG74" s="845"/>
      <c r="AH74" s="845"/>
      <c r="AI74" s="845"/>
      <c r="AJ74" s="845"/>
      <c r="AK74" s="845"/>
      <c r="AL74" s="845"/>
      <c r="AM74" s="845"/>
      <c r="AN74" s="845"/>
      <c r="AO74" s="845"/>
      <c r="AP74" s="845"/>
      <c r="AQ74" s="845"/>
      <c r="AR74" s="845"/>
      <c r="AS74" s="845"/>
      <c r="AT74" s="845"/>
      <c r="AU74" s="845"/>
      <c r="AV74" s="845"/>
      <c r="AW74" s="845"/>
      <c r="AX74" s="845"/>
      <c r="AY74" s="845"/>
      <c r="AZ74" s="208"/>
    </row>
    <row r="75" spans="1:52" ht="19.5" customHeight="1">
      <c r="A75" s="206"/>
      <c r="B75" s="845"/>
      <c r="C75" s="845"/>
      <c r="D75" s="845"/>
      <c r="E75" s="845"/>
      <c r="F75" s="845"/>
      <c r="G75" s="845"/>
      <c r="H75" s="845"/>
      <c r="I75" s="845"/>
      <c r="J75" s="845"/>
      <c r="K75" s="845"/>
      <c r="L75" s="845"/>
      <c r="M75" s="845"/>
      <c r="N75" s="845"/>
      <c r="O75" s="845"/>
      <c r="P75" s="845"/>
      <c r="Q75" s="845"/>
      <c r="R75" s="845"/>
      <c r="S75" s="845"/>
      <c r="T75" s="845"/>
      <c r="U75" s="845"/>
      <c r="V75" s="845"/>
      <c r="W75" s="845"/>
      <c r="X75" s="845"/>
      <c r="Y75" s="845"/>
      <c r="Z75" s="845"/>
      <c r="AA75" s="845"/>
      <c r="AB75" s="845"/>
      <c r="AC75" s="845"/>
      <c r="AD75" s="845"/>
      <c r="AE75" s="845"/>
      <c r="AF75" s="845"/>
      <c r="AG75" s="845"/>
      <c r="AH75" s="845"/>
      <c r="AI75" s="845"/>
      <c r="AJ75" s="845"/>
      <c r="AK75" s="845"/>
      <c r="AL75" s="845"/>
      <c r="AM75" s="845"/>
      <c r="AN75" s="845"/>
      <c r="AO75" s="845"/>
      <c r="AP75" s="845"/>
      <c r="AQ75" s="845"/>
      <c r="AR75" s="845"/>
      <c r="AS75" s="845"/>
      <c r="AT75" s="845"/>
      <c r="AU75" s="845"/>
      <c r="AV75" s="845"/>
      <c r="AW75" s="845"/>
      <c r="AX75" s="845"/>
      <c r="AY75" s="845"/>
      <c r="AZ75" s="208"/>
    </row>
    <row r="76" spans="1:52" ht="19.5" customHeight="1">
      <c r="A76" s="206"/>
      <c r="B76" s="845"/>
      <c r="C76" s="845"/>
      <c r="D76" s="845"/>
      <c r="E76" s="845"/>
      <c r="F76" s="845"/>
      <c r="G76" s="845"/>
      <c r="H76" s="845"/>
      <c r="I76" s="845"/>
      <c r="J76" s="845"/>
      <c r="K76" s="845"/>
      <c r="L76" s="845"/>
      <c r="M76" s="845"/>
      <c r="N76" s="845"/>
      <c r="O76" s="845"/>
      <c r="P76" s="845"/>
      <c r="Q76" s="845"/>
      <c r="R76" s="845"/>
      <c r="S76" s="845"/>
      <c r="T76" s="845"/>
      <c r="U76" s="845"/>
      <c r="V76" s="845"/>
      <c r="W76" s="845"/>
      <c r="X76" s="845"/>
      <c r="Y76" s="845"/>
      <c r="Z76" s="845"/>
      <c r="AA76" s="845"/>
      <c r="AB76" s="845"/>
      <c r="AC76" s="845"/>
      <c r="AD76" s="845"/>
      <c r="AE76" s="845"/>
      <c r="AF76" s="845"/>
      <c r="AG76" s="845"/>
      <c r="AH76" s="845"/>
      <c r="AI76" s="845"/>
      <c r="AJ76" s="845"/>
      <c r="AK76" s="845"/>
      <c r="AL76" s="845"/>
      <c r="AM76" s="845"/>
      <c r="AN76" s="845"/>
      <c r="AO76" s="845"/>
      <c r="AP76" s="845"/>
      <c r="AQ76" s="845"/>
      <c r="AR76" s="845"/>
      <c r="AS76" s="845"/>
      <c r="AT76" s="845"/>
      <c r="AU76" s="845"/>
      <c r="AV76" s="845"/>
      <c r="AW76" s="845"/>
      <c r="AX76" s="845"/>
      <c r="AY76" s="84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845" t="s">
        <v>78</v>
      </c>
      <c r="C78" s="845"/>
      <c r="D78" s="845"/>
      <c r="E78" s="845"/>
      <c r="F78" s="845"/>
      <c r="G78" s="845"/>
      <c r="H78" s="845"/>
      <c r="I78" s="845"/>
      <c r="J78" s="845"/>
      <c r="K78" s="845"/>
      <c r="L78" s="845"/>
      <c r="M78" s="845"/>
      <c r="N78" s="845"/>
      <c r="O78" s="845"/>
      <c r="P78" s="845"/>
      <c r="Q78" s="845"/>
      <c r="R78" s="845"/>
      <c r="S78" s="845"/>
      <c r="T78" s="845"/>
      <c r="U78" s="845"/>
      <c r="V78" s="845"/>
      <c r="W78" s="845"/>
      <c r="X78" s="845"/>
      <c r="Y78" s="845"/>
      <c r="Z78" s="845"/>
      <c r="AA78" s="845"/>
      <c r="AB78" s="845"/>
      <c r="AC78" s="845"/>
      <c r="AD78" s="845"/>
      <c r="AE78" s="845"/>
      <c r="AF78" s="845"/>
      <c r="AG78" s="845"/>
      <c r="AH78" s="845"/>
      <c r="AI78" s="845"/>
      <c r="AJ78" s="845"/>
      <c r="AK78" s="845"/>
      <c r="AL78" s="845"/>
      <c r="AM78" s="845"/>
      <c r="AN78" s="845"/>
      <c r="AO78" s="845"/>
      <c r="AP78" s="845"/>
      <c r="AQ78" s="845"/>
      <c r="AR78" s="845"/>
      <c r="AS78" s="845"/>
      <c r="AT78" s="845"/>
      <c r="AU78" s="845"/>
      <c r="AV78" s="845"/>
      <c r="AW78" s="845"/>
      <c r="AX78" s="845"/>
      <c r="AY78" s="845"/>
      <c r="AZ78" s="208"/>
    </row>
    <row r="79" spans="1:52" ht="19.5" customHeight="1">
      <c r="A79" s="206"/>
      <c r="B79" s="845"/>
      <c r="C79" s="845"/>
      <c r="D79" s="845"/>
      <c r="E79" s="845"/>
      <c r="F79" s="845"/>
      <c r="G79" s="845"/>
      <c r="H79" s="845"/>
      <c r="I79" s="845"/>
      <c r="J79" s="845"/>
      <c r="K79" s="845"/>
      <c r="L79" s="845"/>
      <c r="M79" s="845"/>
      <c r="N79" s="845"/>
      <c r="O79" s="845"/>
      <c r="P79" s="845"/>
      <c r="Q79" s="845"/>
      <c r="R79" s="845"/>
      <c r="S79" s="845"/>
      <c r="T79" s="845"/>
      <c r="U79" s="845"/>
      <c r="V79" s="845"/>
      <c r="W79" s="845"/>
      <c r="X79" s="845"/>
      <c r="Y79" s="845"/>
      <c r="Z79" s="845"/>
      <c r="AA79" s="845"/>
      <c r="AB79" s="845"/>
      <c r="AC79" s="845"/>
      <c r="AD79" s="845"/>
      <c r="AE79" s="845"/>
      <c r="AF79" s="845"/>
      <c r="AG79" s="845"/>
      <c r="AH79" s="845"/>
      <c r="AI79" s="845"/>
      <c r="AJ79" s="845"/>
      <c r="AK79" s="845"/>
      <c r="AL79" s="845"/>
      <c r="AM79" s="845"/>
      <c r="AN79" s="845"/>
      <c r="AO79" s="845"/>
      <c r="AP79" s="845"/>
      <c r="AQ79" s="845"/>
      <c r="AR79" s="845"/>
      <c r="AS79" s="845"/>
      <c r="AT79" s="845"/>
      <c r="AU79" s="845"/>
      <c r="AV79" s="845"/>
      <c r="AW79" s="845"/>
      <c r="AX79" s="845"/>
      <c r="AY79" s="84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845" t="s">
        <v>275</v>
      </c>
      <c r="C85" s="845"/>
      <c r="D85" s="845"/>
      <c r="E85" s="845"/>
      <c r="F85" s="845"/>
      <c r="G85" s="845"/>
      <c r="H85" s="845"/>
      <c r="I85" s="845"/>
      <c r="J85" s="845"/>
      <c r="K85" s="845"/>
      <c r="L85" s="845"/>
      <c r="M85" s="845"/>
      <c r="N85" s="845"/>
      <c r="O85" s="845"/>
      <c r="P85" s="845"/>
      <c r="Q85" s="845"/>
      <c r="R85" s="845"/>
      <c r="S85" s="845"/>
      <c r="T85" s="845"/>
      <c r="U85" s="845"/>
      <c r="V85" s="845"/>
      <c r="W85" s="845"/>
      <c r="X85" s="845"/>
      <c r="Y85" s="845"/>
      <c r="Z85" s="845"/>
      <c r="AA85" s="845"/>
      <c r="AB85" s="845"/>
      <c r="AC85" s="845"/>
      <c r="AD85" s="845"/>
      <c r="AE85" s="845"/>
      <c r="AF85" s="845"/>
      <c r="AG85" s="845"/>
      <c r="AH85" s="845"/>
      <c r="AI85" s="845"/>
      <c r="AJ85" s="845"/>
      <c r="AK85" s="845"/>
      <c r="AL85" s="845"/>
      <c r="AM85" s="845"/>
      <c r="AN85" s="845"/>
      <c r="AO85" s="845"/>
      <c r="AP85" s="845"/>
      <c r="AQ85" s="845"/>
      <c r="AR85" s="845"/>
      <c r="AS85" s="845"/>
      <c r="AT85" s="845"/>
      <c r="AU85" s="845"/>
      <c r="AV85" s="845"/>
      <c r="AW85" s="845"/>
      <c r="AX85" s="845"/>
      <c r="AY85" s="845"/>
      <c r="AZ85" s="92"/>
    </row>
    <row r="86" spans="1:102" ht="19.5" customHeight="1">
      <c r="A86" s="210"/>
      <c r="B86" s="845"/>
      <c r="C86" s="845"/>
      <c r="D86" s="845"/>
      <c r="E86" s="845"/>
      <c r="F86" s="845"/>
      <c r="G86" s="845"/>
      <c r="H86" s="845"/>
      <c r="I86" s="845"/>
      <c r="J86" s="845"/>
      <c r="K86" s="845"/>
      <c r="L86" s="845"/>
      <c r="M86" s="845"/>
      <c r="N86" s="845"/>
      <c r="O86" s="845"/>
      <c r="P86" s="845"/>
      <c r="Q86" s="845"/>
      <c r="R86" s="845"/>
      <c r="S86" s="845"/>
      <c r="T86" s="845"/>
      <c r="U86" s="845"/>
      <c r="V86" s="845"/>
      <c r="W86" s="845"/>
      <c r="X86" s="845"/>
      <c r="Y86" s="845"/>
      <c r="Z86" s="845"/>
      <c r="AA86" s="845"/>
      <c r="AB86" s="845"/>
      <c r="AC86" s="845"/>
      <c r="AD86" s="845"/>
      <c r="AE86" s="845"/>
      <c r="AF86" s="845"/>
      <c r="AG86" s="845"/>
      <c r="AH86" s="845"/>
      <c r="AI86" s="845"/>
      <c r="AJ86" s="845"/>
      <c r="AK86" s="845"/>
      <c r="AL86" s="845"/>
      <c r="AM86" s="845"/>
      <c r="AN86" s="845"/>
      <c r="AO86" s="845"/>
      <c r="AP86" s="845"/>
      <c r="AQ86" s="845"/>
      <c r="AR86" s="845"/>
      <c r="AS86" s="845"/>
      <c r="AT86" s="845"/>
      <c r="AU86" s="845"/>
      <c r="AV86" s="845"/>
      <c r="AW86" s="845"/>
      <c r="AX86" s="845"/>
      <c r="AY86" s="84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845" t="s">
        <v>424</v>
      </c>
      <c r="C88" s="845"/>
      <c r="D88" s="845"/>
      <c r="E88" s="845"/>
      <c r="F88" s="845"/>
      <c r="G88" s="845"/>
      <c r="H88" s="845"/>
      <c r="I88" s="845"/>
      <c r="J88" s="845"/>
      <c r="K88" s="845"/>
      <c r="L88" s="845"/>
      <c r="M88" s="845"/>
      <c r="N88" s="845"/>
      <c r="O88" s="845"/>
      <c r="P88" s="845"/>
      <c r="Q88" s="845"/>
      <c r="R88" s="845"/>
      <c r="S88" s="845"/>
      <c r="T88" s="845"/>
      <c r="U88" s="845"/>
      <c r="V88" s="845"/>
      <c r="W88" s="845"/>
      <c r="X88" s="845"/>
      <c r="Y88" s="845"/>
      <c r="Z88" s="845"/>
      <c r="AA88" s="845"/>
      <c r="AB88" s="845"/>
      <c r="AC88" s="845"/>
      <c r="AD88" s="845"/>
      <c r="AE88" s="845"/>
      <c r="AF88" s="845"/>
      <c r="AG88" s="845"/>
      <c r="AH88" s="845"/>
      <c r="AI88" s="845"/>
      <c r="AJ88" s="845"/>
      <c r="AK88" s="845"/>
      <c r="AL88" s="845"/>
      <c r="AM88" s="845"/>
      <c r="AN88" s="845"/>
      <c r="AO88" s="845"/>
      <c r="AP88" s="845"/>
      <c r="AQ88" s="845"/>
      <c r="AR88" s="845"/>
      <c r="AS88" s="845"/>
      <c r="AT88" s="845"/>
      <c r="AU88" s="845"/>
      <c r="AV88" s="845"/>
      <c r="AW88" s="845"/>
      <c r="AX88" s="845"/>
      <c r="AY88" s="845"/>
      <c r="AZ88" s="92"/>
    </row>
    <row r="89" spans="1:102" ht="19.5" customHeight="1">
      <c r="A89" s="210"/>
      <c r="B89" s="845"/>
      <c r="C89" s="845"/>
      <c r="D89" s="845"/>
      <c r="E89" s="845"/>
      <c r="F89" s="845"/>
      <c r="G89" s="845"/>
      <c r="H89" s="845"/>
      <c r="I89" s="845"/>
      <c r="J89" s="845"/>
      <c r="K89" s="845"/>
      <c r="L89" s="845"/>
      <c r="M89" s="845"/>
      <c r="N89" s="845"/>
      <c r="O89" s="845"/>
      <c r="P89" s="845"/>
      <c r="Q89" s="845"/>
      <c r="R89" s="845"/>
      <c r="S89" s="845"/>
      <c r="T89" s="845"/>
      <c r="U89" s="845"/>
      <c r="V89" s="845"/>
      <c r="W89" s="845"/>
      <c r="X89" s="845"/>
      <c r="Y89" s="845"/>
      <c r="Z89" s="845"/>
      <c r="AA89" s="845"/>
      <c r="AB89" s="845"/>
      <c r="AC89" s="845"/>
      <c r="AD89" s="845"/>
      <c r="AE89" s="845"/>
      <c r="AF89" s="845"/>
      <c r="AG89" s="845"/>
      <c r="AH89" s="845"/>
      <c r="AI89" s="845"/>
      <c r="AJ89" s="845"/>
      <c r="AK89" s="845"/>
      <c r="AL89" s="845"/>
      <c r="AM89" s="845"/>
      <c r="AN89" s="845"/>
      <c r="AO89" s="845"/>
      <c r="AP89" s="845"/>
      <c r="AQ89" s="845"/>
      <c r="AR89" s="845"/>
      <c r="AS89" s="845"/>
      <c r="AT89" s="845"/>
      <c r="AU89" s="845"/>
      <c r="AV89" s="845"/>
      <c r="AW89" s="845"/>
      <c r="AX89" s="845"/>
      <c r="AY89" s="845"/>
      <c r="AZ89" s="92"/>
    </row>
    <row r="90" spans="1:102" ht="19.5" customHeight="1">
      <c r="A90" s="210"/>
      <c r="B90" s="845"/>
      <c r="C90" s="845"/>
      <c r="D90" s="845"/>
      <c r="E90" s="845"/>
      <c r="F90" s="845"/>
      <c r="G90" s="845"/>
      <c r="H90" s="845"/>
      <c r="I90" s="845"/>
      <c r="J90" s="845"/>
      <c r="K90" s="845"/>
      <c r="L90" s="845"/>
      <c r="M90" s="845"/>
      <c r="N90" s="845"/>
      <c r="O90" s="845"/>
      <c r="P90" s="845"/>
      <c r="Q90" s="845"/>
      <c r="R90" s="845"/>
      <c r="S90" s="845"/>
      <c r="T90" s="845"/>
      <c r="U90" s="845"/>
      <c r="V90" s="845"/>
      <c r="W90" s="845"/>
      <c r="X90" s="845"/>
      <c r="Y90" s="845"/>
      <c r="Z90" s="845"/>
      <c r="AA90" s="845"/>
      <c r="AB90" s="845"/>
      <c r="AC90" s="845"/>
      <c r="AD90" s="845"/>
      <c r="AE90" s="845"/>
      <c r="AF90" s="845"/>
      <c r="AG90" s="845"/>
      <c r="AH90" s="845"/>
      <c r="AI90" s="845"/>
      <c r="AJ90" s="845"/>
      <c r="AK90" s="845"/>
      <c r="AL90" s="845"/>
      <c r="AM90" s="845"/>
      <c r="AN90" s="845"/>
      <c r="AO90" s="845"/>
      <c r="AP90" s="845"/>
      <c r="AQ90" s="845"/>
      <c r="AR90" s="845"/>
      <c r="AS90" s="845"/>
      <c r="AT90" s="845"/>
      <c r="AU90" s="845"/>
      <c r="AV90" s="845"/>
      <c r="AW90" s="845"/>
      <c r="AX90" s="845"/>
      <c r="AY90" s="845"/>
      <c r="AZ90" s="92"/>
    </row>
    <row r="91" spans="1:102" ht="19.5" customHeight="1">
      <c r="A91" s="210"/>
      <c r="B91" s="845"/>
      <c r="C91" s="845"/>
      <c r="D91" s="845"/>
      <c r="E91" s="845"/>
      <c r="F91" s="845"/>
      <c r="G91" s="845"/>
      <c r="H91" s="845"/>
      <c r="I91" s="845"/>
      <c r="J91" s="845"/>
      <c r="K91" s="845"/>
      <c r="L91" s="845"/>
      <c r="M91" s="845"/>
      <c r="N91" s="845"/>
      <c r="O91" s="845"/>
      <c r="P91" s="845"/>
      <c r="Q91" s="845"/>
      <c r="R91" s="845"/>
      <c r="S91" s="845"/>
      <c r="T91" s="845"/>
      <c r="U91" s="845"/>
      <c r="V91" s="845"/>
      <c r="W91" s="845"/>
      <c r="X91" s="845"/>
      <c r="Y91" s="845"/>
      <c r="Z91" s="845"/>
      <c r="AA91" s="845"/>
      <c r="AB91" s="845"/>
      <c r="AC91" s="845"/>
      <c r="AD91" s="845"/>
      <c r="AE91" s="845"/>
      <c r="AF91" s="845"/>
      <c r="AG91" s="845"/>
      <c r="AH91" s="845"/>
      <c r="AI91" s="845"/>
      <c r="AJ91" s="845"/>
      <c r="AK91" s="845"/>
      <c r="AL91" s="845"/>
      <c r="AM91" s="845"/>
      <c r="AN91" s="845"/>
      <c r="AO91" s="845"/>
      <c r="AP91" s="845"/>
      <c r="AQ91" s="845"/>
      <c r="AR91" s="845"/>
      <c r="AS91" s="845"/>
      <c r="AT91" s="845"/>
      <c r="AU91" s="845"/>
      <c r="AV91" s="845"/>
      <c r="AW91" s="845"/>
      <c r="AX91" s="845"/>
      <c r="AY91" s="845"/>
      <c r="AZ91" s="92"/>
    </row>
    <row r="92" spans="1:102" ht="19.5" customHeight="1">
      <c r="A92" s="210"/>
      <c r="B92" s="845"/>
      <c r="C92" s="845"/>
      <c r="D92" s="845"/>
      <c r="E92" s="845"/>
      <c r="F92" s="845"/>
      <c r="G92" s="845"/>
      <c r="H92" s="845"/>
      <c r="I92" s="845"/>
      <c r="J92" s="845"/>
      <c r="K92" s="845"/>
      <c r="L92" s="845"/>
      <c r="M92" s="845"/>
      <c r="N92" s="845"/>
      <c r="O92" s="845"/>
      <c r="P92" s="845"/>
      <c r="Q92" s="845"/>
      <c r="R92" s="845"/>
      <c r="S92" s="845"/>
      <c r="T92" s="845"/>
      <c r="U92" s="845"/>
      <c r="V92" s="845"/>
      <c r="W92" s="845"/>
      <c r="X92" s="845"/>
      <c r="Y92" s="845"/>
      <c r="Z92" s="845"/>
      <c r="AA92" s="845"/>
      <c r="AB92" s="845"/>
      <c r="AC92" s="845"/>
      <c r="AD92" s="845"/>
      <c r="AE92" s="845"/>
      <c r="AF92" s="845"/>
      <c r="AG92" s="845"/>
      <c r="AH92" s="845"/>
      <c r="AI92" s="845"/>
      <c r="AJ92" s="845"/>
      <c r="AK92" s="845"/>
      <c r="AL92" s="845"/>
      <c r="AM92" s="845"/>
      <c r="AN92" s="845"/>
      <c r="AO92" s="845"/>
      <c r="AP92" s="845"/>
      <c r="AQ92" s="845"/>
      <c r="AR92" s="845"/>
      <c r="AS92" s="845"/>
      <c r="AT92" s="845"/>
      <c r="AU92" s="845"/>
      <c r="AV92" s="845"/>
      <c r="AW92" s="845"/>
      <c r="AX92" s="845"/>
      <c r="AY92" s="845"/>
      <c r="AZ92" s="92"/>
      <c r="BA92" s="845"/>
      <c r="BB92" s="845"/>
      <c r="BC92" s="845"/>
      <c r="BD92" s="845"/>
      <c r="BE92" s="845"/>
      <c r="BF92" s="845"/>
      <c r="BG92" s="845"/>
      <c r="BH92" s="845"/>
      <c r="BI92" s="845"/>
      <c r="BJ92" s="845"/>
      <c r="BK92" s="845"/>
      <c r="BL92" s="845"/>
      <c r="BM92" s="845"/>
      <c r="BN92" s="845"/>
      <c r="BO92" s="845"/>
      <c r="BP92" s="845"/>
      <c r="BQ92" s="845"/>
      <c r="BR92" s="845"/>
      <c r="BS92" s="845"/>
      <c r="BT92" s="845"/>
      <c r="BU92" s="845"/>
      <c r="BV92" s="845"/>
      <c r="BW92" s="845"/>
      <c r="BX92" s="845"/>
      <c r="BY92" s="845"/>
      <c r="BZ92" s="845"/>
      <c r="CA92" s="845"/>
      <c r="CB92" s="845"/>
      <c r="CC92" s="845"/>
      <c r="CD92" s="845"/>
      <c r="CE92" s="845"/>
      <c r="CF92" s="845"/>
      <c r="CG92" s="845"/>
      <c r="CH92" s="845"/>
      <c r="CI92" s="845"/>
      <c r="CJ92" s="845"/>
      <c r="CK92" s="845"/>
      <c r="CL92" s="845"/>
      <c r="CM92" s="845"/>
      <c r="CN92" s="845"/>
      <c r="CO92" s="845"/>
      <c r="CP92" s="845"/>
      <c r="CQ92" s="845"/>
      <c r="CR92" s="845"/>
      <c r="CS92" s="845"/>
      <c r="CT92" s="845"/>
      <c r="CU92" s="845"/>
      <c r="CV92" s="845"/>
      <c r="CW92" s="845"/>
      <c r="CX92" s="84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845"/>
      <c r="BB93" s="845"/>
      <c r="BC93" s="845"/>
      <c r="BD93" s="845"/>
      <c r="BE93" s="845"/>
      <c r="BF93" s="845"/>
      <c r="BG93" s="845"/>
      <c r="BH93" s="845"/>
      <c r="BI93" s="845"/>
      <c r="BJ93" s="845"/>
      <c r="BK93" s="845"/>
      <c r="BL93" s="845"/>
      <c r="BM93" s="845"/>
      <c r="BN93" s="845"/>
      <c r="BO93" s="845"/>
      <c r="BP93" s="845"/>
      <c r="BQ93" s="845"/>
      <c r="BR93" s="845"/>
      <c r="BS93" s="845"/>
      <c r="BT93" s="845"/>
      <c r="BU93" s="845"/>
      <c r="BV93" s="845"/>
      <c r="BW93" s="845"/>
      <c r="BX93" s="845"/>
      <c r="BY93" s="845"/>
      <c r="BZ93" s="845"/>
      <c r="CA93" s="845"/>
      <c r="CB93" s="845"/>
      <c r="CC93" s="845"/>
      <c r="CD93" s="845"/>
      <c r="CE93" s="845"/>
      <c r="CF93" s="845"/>
      <c r="CG93" s="845"/>
      <c r="CH93" s="845"/>
      <c r="CI93" s="845"/>
      <c r="CJ93" s="845"/>
      <c r="CK93" s="845"/>
      <c r="CL93" s="845"/>
      <c r="CM93" s="845"/>
      <c r="CN93" s="845"/>
      <c r="CO93" s="845"/>
      <c r="CP93" s="845"/>
      <c r="CQ93" s="845"/>
      <c r="CR93" s="845"/>
      <c r="CS93" s="845"/>
      <c r="CT93" s="845"/>
      <c r="CU93" s="845"/>
      <c r="CV93" s="845"/>
      <c r="CW93" s="845"/>
      <c r="CX93" s="845"/>
    </row>
    <row r="94" spans="1:102" ht="19.5" customHeight="1">
      <c r="A94" s="210">
        <v>3</v>
      </c>
      <c r="B94" s="845" t="s">
        <v>425</v>
      </c>
      <c r="C94" s="845"/>
      <c r="D94" s="845"/>
      <c r="E94" s="845"/>
      <c r="F94" s="845"/>
      <c r="G94" s="845"/>
      <c r="H94" s="845"/>
      <c r="I94" s="845"/>
      <c r="J94" s="845"/>
      <c r="K94" s="845"/>
      <c r="L94" s="845"/>
      <c r="M94" s="845"/>
      <c r="N94" s="845"/>
      <c r="O94" s="845"/>
      <c r="P94" s="845"/>
      <c r="Q94" s="845"/>
      <c r="R94" s="845"/>
      <c r="S94" s="845"/>
      <c r="T94" s="845"/>
      <c r="U94" s="845"/>
      <c r="V94" s="845"/>
      <c r="W94" s="845"/>
      <c r="X94" s="845"/>
      <c r="Y94" s="845"/>
      <c r="Z94" s="845"/>
      <c r="AA94" s="845"/>
      <c r="AB94" s="845"/>
      <c r="AC94" s="845"/>
      <c r="AD94" s="845"/>
      <c r="AE94" s="845"/>
      <c r="AF94" s="845"/>
      <c r="AG94" s="845"/>
      <c r="AH94" s="845"/>
      <c r="AI94" s="845"/>
      <c r="AJ94" s="845"/>
      <c r="AK94" s="845"/>
      <c r="AL94" s="845"/>
      <c r="AM94" s="845"/>
      <c r="AN94" s="845"/>
      <c r="AO94" s="845"/>
      <c r="AP94" s="845"/>
      <c r="AQ94" s="845"/>
      <c r="AR94" s="845"/>
      <c r="AS94" s="845"/>
      <c r="AT94" s="845"/>
      <c r="AU94" s="845"/>
      <c r="AV94" s="845"/>
      <c r="AW94" s="845"/>
      <c r="AX94" s="845"/>
      <c r="AY94" s="84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845" t="s">
        <v>426</v>
      </c>
      <c r="C96" s="845"/>
      <c r="D96" s="845"/>
      <c r="E96" s="845"/>
      <c r="F96" s="845"/>
      <c r="G96" s="845"/>
      <c r="H96" s="845"/>
      <c r="I96" s="845"/>
      <c r="J96" s="845"/>
      <c r="K96" s="845"/>
      <c r="L96" s="845"/>
      <c r="M96" s="845"/>
      <c r="N96" s="845"/>
      <c r="O96" s="845"/>
      <c r="P96" s="845"/>
      <c r="Q96" s="845"/>
      <c r="R96" s="845"/>
      <c r="S96" s="845"/>
      <c r="T96" s="845"/>
      <c r="U96" s="845"/>
      <c r="V96" s="845"/>
      <c r="W96" s="845"/>
      <c r="X96" s="845"/>
      <c r="Y96" s="845"/>
      <c r="Z96" s="845"/>
      <c r="AA96" s="845"/>
      <c r="AB96" s="845"/>
      <c r="AC96" s="845"/>
      <c r="AD96" s="845"/>
      <c r="AE96" s="845"/>
      <c r="AF96" s="845"/>
      <c r="AG96" s="845"/>
      <c r="AH96" s="845"/>
      <c r="AI96" s="845"/>
      <c r="AJ96" s="845"/>
      <c r="AK96" s="845"/>
      <c r="AL96" s="845"/>
      <c r="AM96" s="845"/>
      <c r="AN96" s="845"/>
      <c r="AO96" s="845"/>
      <c r="AP96" s="845"/>
      <c r="AQ96" s="845"/>
      <c r="AR96" s="845"/>
      <c r="AS96" s="845"/>
      <c r="AT96" s="845"/>
      <c r="AU96" s="845"/>
      <c r="AV96" s="845"/>
      <c r="AW96" s="845"/>
      <c r="AX96" s="845"/>
      <c r="AY96" s="845"/>
      <c r="AZ96" s="92"/>
    </row>
    <row r="97" spans="1:52" ht="19.5" customHeight="1">
      <c r="A97" s="210"/>
      <c r="B97" s="845"/>
      <c r="C97" s="845"/>
      <c r="D97" s="845"/>
      <c r="E97" s="845"/>
      <c r="F97" s="845"/>
      <c r="G97" s="845"/>
      <c r="H97" s="845"/>
      <c r="I97" s="845"/>
      <c r="J97" s="845"/>
      <c r="K97" s="845"/>
      <c r="L97" s="845"/>
      <c r="M97" s="845"/>
      <c r="N97" s="845"/>
      <c r="O97" s="845"/>
      <c r="P97" s="845"/>
      <c r="Q97" s="845"/>
      <c r="R97" s="845"/>
      <c r="S97" s="845"/>
      <c r="T97" s="845"/>
      <c r="U97" s="845"/>
      <c r="V97" s="845"/>
      <c r="W97" s="845"/>
      <c r="X97" s="845"/>
      <c r="Y97" s="845"/>
      <c r="Z97" s="845"/>
      <c r="AA97" s="845"/>
      <c r="AB97" s="845"/>
      <c r="AC97" s="845"/>
      <c r="AD97" s="845"/>
      <c r="AE97" s="845"/>
      <c r="AF97" s="845"/>
      <c r="AG97" s="845"/>
      <c r="AH97" s="845"/>
      <c r="AI97" s="845"/>
      <c r="AJ97" s="845"/>
      <c r="AK97" s="845"/>
      <c r="AL97" s="845"/>
      <c r="AM97" s="845"/>
      <c r="AN97" s="845"/>
      <c r="AO97" s="845"/>
      <c r="AP97" s="845"/>
      <c r="AQ97" s="845"/>
      <c r="AR97" s="845"/>
      <c r="AS97" s="845"/>
      <c r="AT97" s="845"/>
      <c r="AU97" s="845"/>
      <c r="AV97" s="845"/>
      <c r="AW97" s="845"/>
      <c r="AX97" s="845"/>
      <c r="AY97" s="84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845" t="s">
        <v>427</v>
      </c>
      <c r="C99" s="845"/>
      <c r="D99" s="845"/>
      <c r="E99" s="845"/>
      <c r="F99" s="845"/>
      <c r="G99" s="845"/>
      <c r="H99" s="845"/>
      <c r="I99" s="845"/>
      <c r="J99" s="845"/>
      <c r="K99" s="845"/>
      <c r="L99" s="845"/>
      <c r="M99" s="845"/>
      <c r="N99" s="845"/>
      <c r="O99" s="845"/>
      <c r="P99" s="845"/>
      <c r="Q99" s="845"/>
      <c r="R99" s="845"/>
      <c r="S99" s="845"/>
      <c r="T99" s="845"/>
      <c r="U99" s="845"/>
      <c r="V99" s="845"/>
      <c r="W99" s="845"/>
      <c r="X99" s="845"/>
      <c r="Y99" s="845"/>
      <c r="Z99" s="845"/>
      <c r="AA99" s="845"/>
      <c r="AB99" s="845"/>
      <c r="AC99" s="845"/>
      <c r="AD99" s="845"/>
      <c r="AE99" s="845"/>
      <c r="AF99" s="845"/>
      <c r="AG99" s="845"/>
      <c r="AH99" s="845"/>
      <c r="AI99" s="845"/>
      <c r="AJ99" s="845"/>
      <c r="AK99" s="845"/>
      <c r="AL99" s="845"/>
      <c r="AM99" s="845"/>
      <c r="AN99" s="845"/>
      <c r="AO99" s="845"/>
      <c r="AP99" s="845"/>
      <c r="AQ99" s="845"/>
      <c r="AR99" s="845"/>
      <c r="AS99" s="845"/>
      <c r="AT99" s="845"/>
      <c r="AU99" s="845"/>
      <c r="AV99" s="845"/>
      <c r="AW99" s="845"/>
      <c r="AX99" s="845"/>
      <c r="AY99" s="845"/>
      <c r="AZ99" s="92"/>
    </row>
    <row r="100" spans="1:52" ht="19.5" customHeight="1">
      <c r="A100" s="210"/>
      <c r="B100" s="845"/>
      <c r="C100" s="845"/>
      <c r="D100" s="845"/>
      <c r="E100" s="845"/>
      <c r="F100" s="845"/>
      <c r="G100" s="845"/>
      <c r="H100" s="845"/>
      <c r="I100" s="845"/>
      <c r="J100" s="845"/>
      <c r="K100" s="845"/>
      <c r="L100" s="845"/>
      <c r="M100" s="845"/>
      <c r="N100" s="845"/>
      <c r="O100" s="845"/>
      <c r="P100" s="845"/>
      <c r="Q100" s="845"/>
      <c r="R100" s="845"/>
      <c r="S100" s="845"/>
      <c r="T100" s="845"/>
      <c r="U100" s="845"/>
      <c r="V100" s="845"/>
      <c r="W100" s="845"/>
      <c r="X100" s="845"/>
      <c r="Y100" s="845"/>
      <c r="Z100" s="845"/>
      <c r="AA100" s="845"/>
      <c r="AB100" s="845"/>
      <c r="AC100" s="845"/>
      <c r="AD100" s="845"/>
      <c r="AE100" s="845"/>
      <c r="AF100" s="845"/>
      <c r="AG100" s="845"/>
      <c r="AH100" s="845"/>
      <c r="AI100" s="845"/>
      <c r="AJ100" s="845"/>
      <c r="AK100" s="845"/>
      <c r="AL100" s="845"/>
      <c r="AM100" s="845"/>
      <c r="AN100" s="845"/>
      <c r="AO100" s="845"/>
      <c r="AP100" s="845"/>
      <c r="AQ100" s="845"/>
      <c r="AR100" s="845"/>
      <c r="AS100" s="845"/>
      <c r="AT100" s="845"/>
      <c r="AU100" s="845"/>
      <c r="AV100" s="845"/>
      <c r="AW100" s="845"/>
      <c r="AX100" s="845"/>
      <c r="AY100" s="84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845" t="s">
        <v>428</v>
      </c>
      <c r="C102" s="845"/>
      <c r="D102" s="845"/>
      <c r="E102" s="845"/>
      <c r="F102" s="845"/>
      <c r="G102" s="845"/>
      <c r="H102" s="845"/>
      <c r="I102" s="845"/>
      <c r="J102" s="845"/>
      <c r="K102" s="845"/>
      <c r="L102" s="845"/>
      <c r="M102" s="845"/>
      <c r="N102" s="845"/>
      <c r="O102" s="845"/>
      <c r="P102" s="845"/>
      <c r="Q102" s="845"/>
      <c r="R102" s="845"/>
      <c r="S102" s="845"/>
      <c r="T102" s="845"/>
      <c r="U102" s="845"/>
      <c r="V102" s="845"/>
      <c r="W102" s="845"/>
      <c r="X102" s="845"/>
      <c r="Y102" s="845"/>
      <c r="Z102" s="845"/>
      <c r="AA102" s="845"/>
      <c r="AB102" s="845"/>
      <c r="AC102" s="845"/>
      <c r="AD102" s="845"/>
      <c r="AE102" s="845"/>
      <c r="AF102" s="845"/>
      <c r="AG102" s="845"/>
      <c r="AH102" s="845"/>
      <c r="AI102" s="845"/>
      <c r="AJ102" s="845"/>
      <c r="AK102" s="845"/>
      <c r="AL102" s="845"/>
      <c r="AM102" s="845"/>
      <c r="AN102" s="845"/>
      <c r="AO102" s="845"/>
      <c r="AP102" s="845"/>
      <c r="AQ102" s="845"/>
      <c r="AR102" s="845"/>
      <c r="AS102" s="845"/>
      <c r="AT102" s="845"/>
      <c r="AU102" s="845"/>
      <c r="AV102" s="845"/>
      <c r="AW102" s="845"/>
      <c r="AX102" s="845"/>
      <c r="AY102" s="84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845" t="s">
        <v>429</v>
      </c>
      <c r="C104" s="845"/>
      <c r="D104" s="845"/>
      <c r="E104" s="845"/>
      <c r="F104" s="845"/>
      <c r="G104" s="845"/>
      <c r="H104" s="845"/>
      <c r="I104" s="845"/>
      <c r="J104" s="845"/>
      <c r="K104" s="845"/>
      <c r="L104" s="845"/>
      <c r="M104" s="845"/>
      <c r="N104" s="845"/>
      <c r="O104" s="845"/>
      <c r="P104" s="845"/>
      <c r="Q104" s="845"/>
      <c r="R104" s="845"/>
      <c r="S104" s="845"/>
      <c r="T104" s="845"/>
      <c r="U104" s="845"/>
      <c r="V104" s="845"/>
      <c r="W104" s="845"/>
      <c r="X104" s="845"/>
      <c r="Y104" s="845"/>
      <c r="Z104" s="845"/>
      <c r="AA104" s="845"/>
      <c r="AB104" s="845"/>
      <c r="AC104" s="845"/>
      <c r="AD104" s="845"/>
      <c r="AE104" s="845"/>
      <c r="AF104" s="845"/>
      <c r="AG104" s="845"/>
      <c r="AH104" s="845"/>
      <c r="AI104" s="845"/>
      <c r="AJ104" s="845"/>
      <c r="AK104" s="845"/>
      <c r="AL104" s="845"/>
      <c r="AM104" s="845"/>
      <c r="AN104" s="845"/>
      <c r="AO104" s="845"/>
      <c r="AP104" s="845"/>
      <c r="AQ104" s="845"/>
      <c r="AR104" s="845"/>
      <c r="AS104" s="845"/>
      <c r="AT104" s="845"/>
      <c r="AU104" s="845"/>
      <c r="AV104" s="845"/>
      <c r="AW104" s="845"/>
      <c r="AX104" s="845"/>
      <c r="AY104" s="84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845" t="s">
        <v>430</v>
      </c>
      <c r="C106" s="845"/>
      <c r="D106" s="845"/>
      <c r="E106" s="845"/>
      <c r="F106" s="845"/>
      <c r="G106" s="845"/>
      <c r="H106" s="845"/>
      <c r="I106" s="845"/>
      <c r="J106" s="845"/>
      <c r="K106" s="845"/>
      <c r="L106" s="845"/>
      <c r="M106" s="845"/>
      <c r="N106" s="845"/>
      <c r="O106" s="845"/>
      <c r="P106" s="845"/>
      <c r="Q106" s="845"/>
      <c r="R106" s="845"/>
      <c r="S106" s="845"/>
      <c r="T106" s="845"/>
      <c r="U106" s="845"/>
      <c r="V106" s="845"/>
      <c r="W106" s="845"/>
      <c r="X106" s="845"/>
      <c r="Y106" s="845"/>
      <c r="Z106" s="845"/>
      <c r="AA106" s="845"/>
      <c r="AB106" s="845"/>
      <c r="AC106" s="845"/>
      <c r="AD106" s="845"/>
      <c r="AE106" s="845"/>
      <c r="AF106" s="845"/>
      <c r="AG106" s="845"/>
      <c r="AH106" s="845"/>
      <c r="AI106" s="845"/>
      <c r="AJ106" s="845"/>
      <c r="AK106" s="845"/>
      <c r="AL106" s="845"/>
      <c r="AM106" s="845"/>
      <c r="AN106" s="845"/>
      <c r="AO106" s="845"/>
      <c r="AP106" s="845"/>
      <c r="AQ106" s="845"/>
      <c r="AR106" s="845"/>
      <c r="AS106" s="845"/>
      <c r="AT106" s="845"/>
      <c r="AU106" s="845"/>
      <c r="AV106" s="845"/>
      <c r="AW106" s="845"/>
      <c r="AX106" s="845"/>
      <c r="AY106" s="211"/>
      <c r="AZ106" s="92"/>
    </row>
    <row r="107" spans="1:52" ht="19.5" customHeight="1">
      <c r="A107" s="210"/>
      <c r="B107" s="845"/>
      <c r="C107" s="845"/>
      <c r="D107" s="845"/>
      <c r="E107" s="845"/>
      <c r="F107" s="845"/>
      <c r="G107" s="845"/>
      <c r="H107" s="845"/>
      <c r="I107" s="845"/>
      <c r="J107" s="845"/>
      <c r="K107" s="845"/>
      <c r="L107" s="845"/>
      <c r="M107" s="845"/>
      <c r="N107" s="845"/>
      <c r="O107" s="845"/>
      <c r="P107" s="845"/>
      <c r="Q107" s="845"/>
      <c r="R107" s="845"/>
      <c r="S107" s="845"/>
      <c r="T107" s="845"/>
      <c r="U107" s="845"/>
      <c r="V107" s="845"/>
      <c r="W107" s="845"/>
      <c r="X107" s="845"/>
      <c r="Y107" s="845"/>
      <c r="Z107" s="845"/>
      <c r="AA107" s="845"/>
      <c r="AB107" s="845"/>
      <c r="AC107" s="845"/>
      <c r="AD107" s="845"/>
      <c r="AE107" s="845"/>
      <c r="AF107" s="845"/>
      <c r="AG107" s="845"/>
      <c r="AH107" s="845"/>
      <c r="AI107" s="845"/>
      <c r="AJ107" s="845"/>
      <c r="AK107" s="845"/>
      <c r="AL107" s="845"/>
      <c r="AM107" s="845"/>
      <c r="AN107" s="845"/>
      <c r="AO107" s="845"/>
      <c r="AP107" s="845"/>
      <c r="AQ107" s="845"/>
      <c r="AR107" s="845"/>
      <c r="AS107" s="845"/>
      <c r="AT107" s="845"/>
      <c r="AU107" s="845"/>
      <c r="AV107" s="845"/>
      <c r="AW107" s="845"/>
      <c r="AX107" s="84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845" t="s">
        <v>431</v>
      </c>
      <c r="C109" s="845"/>
      <c r="D109" s="845"/>
      <c r="E109" s="845"/>
      <c r="F109" s="845"/>
      <c r="G109" s="845"/>
      <c r="H109" s="845"/>
      <c r="I109" s="845"/>
      <c r="J109" s="845"/>
      <c r="K109" s="845"/>
      <c r="L109" s="845"/>
      <c r="M109" s="845"/>
      <c r="N109" s="845"/>
      <c r="O109" s="845"/>
      <c r="P109" s="845"/>
      <c r="Q109" s="845"/>
      <c r="R109" s="845"/>
      <c r="S109" s="845"/>
      <c r="T109" s="845"/>
      <c r="U109" s="845"/>
      <c r="V109" s="845"/>
      <c r="W109" s="845"/>
      <c r="X109" s="845"/>
      <c r="Y109" s="845"/>
      <c r="Z109" s="845"/>
      <c r="AA109" s="845"/>
      <c r="AB109" s="845"/>
      <c r="AC109" s="845"/>
      <c r="AD109" s="845"/>
      <c r="AE109" s="845"/>
      <c r="AF109" s="845"/>
      <c r="AG109" s="845"/>
      <c r="AH109" s="845"/>
      <c r="AI109" s="845"/>
      <c r="AJ109" s="845"/>
      <c r="AK109" s="845"/>
      <c r="AL109" s="845"/>
      <c r="AM109" s="845"/>
      <c r="AN109" s="845"/>
      <c r="AO109" s="845"/>
      <c r="AP109" s="845"/>
      <c r="AQ109" s="845"/>
      <c r="AR109" s="845"/>
      <c r="AS109" s="845"/>
      <c r="AT109" s="845"/>
      <c r="AU109" s="845"/>
      <c r="AV109" s="845"/>
      <c r="AW109" s="845"/>
      <c r="AX109" s="845"/>
      <c r="AY109" s="845"/>
      <c r="AZ109" s="92"/>
    </row>
    <row r="110" spans="1:52" ht="19.5" customHeight="1">
      <c r="A110" s="210"/>
      <c r="B110" s="845"/>
      <c r="C110" s="845"/>
      <c r="D110" s="845"/>
      <c r="E110" s="845"/>
      <c r="F110" s="845"/>
      <c r="G110" s="845"/>
      <c r="H110" s="845"/>
      <c r="I110" s="845"/>
      <c r="J110" s="845"/>
      <c r="K110" s="845"/>
      <c r="L110" s="845"/>
      <c r="M110" s="845"/>
      <c r="N110" s="845"/>
      <c r="O110" s="845"/>
      <c r="P110" s="845"/>
      <c r="Q110" s="845"/>
      <c r="R110" s="845"/>
      <c r="S110" s="845"/>
      <c r="T110" s="845"/>
      <c r="U110" s="845"/>
      <c r="V110" s="845"/>
      <c r="W110" s="845"/>
      <c r="X110" s="845"/>
      <c r="Y110" s="845"/>
      <c r="Z110" s="845"/>
      <c r="AA110" s="845"/>
      <c r="AB110" s="845"/>
      <c r="AC110" s="845"/>
      <c r="AD110" s="845"/>
      <c r="AE110" s="845"/>
      <c r="AF110" s="845"/>
      <c r="AG110" s="845"/>
      <c r="AH110" s="845"/>
      <c r="AI110" s="845"/>
      <c r="AJ110" s="845"/>
      <c r="AK110" s="845"/>
      <c r="AL110" s="845"/>
      <c r="AM110" s="845"/>
      <c r="AN110" s="845"/>
      <c r="AO110" s="845"/>
      <c r="AP110" s="845"/>
      <c r="AQ110" s="845"/>
      <c r="AR110" s="845"/>
      <c r="AS110" s="845"/>
      <c r="AT110" s="845"/>
      <c r="AU110" s="845"/>
      <c r="AV110" s="845"/>
      <c r="AW110" s="845"/>
      <c r="AX110" s="845"/>
      <c r="AY110" s="84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845" t="s">
        <v>432</v>
      </c>
      <c r="C112" s="845"/>
      <c r="D112" s="845"/>
      <c r="E112" s="845"/>
      <c r="F112" s="845"/>
      <c r="G112" s="845"/>
      <c r="H112" s="845"/>
      <c r="I112" s="845"/>
      <c r="J112" s="845"/>
      <c r="K112" s="845"/>
      <c r="L112" s="845"/>
      <c r="M112" s="845"/>
      <c r="N112" s="845"/>
      <c r="O112" s="845"/>
      <c r="P112" s="845"/>
      <c r="Q112" s="845"/>
      <c r="R112" s="845"/>
      <c r="S112" s="845"/>
      <c r="T112" s="845"/>
      <c r="U112" s="845"/>
      <c r="V112" s="845"/>
      <c r="W112" s="845"/>
      <c r="X112" s="845"/>
      <c r="Y112" s="845"/>
      <c r="Z112" s="845"/>
      <c r="AA112" s="845"/>
      <c r="AB112" s="845"/>
      <c r="AC112" s="845"/>
      <c r="AD112" s="845"/>
      <c r="AE112" s="845"/>
      <c r="AF112" s="845"/>
      <c r="AG112" s="845"/>
      <c r="AH112" s="845"/>
      <c r="AI112" s="845"/>
      <c r="AJ112" s="845"/>
      <c r="AK112" s="845"/>
      <c r="AL112" s="845"/>
      <c r="AM112" s="845"/>
      <c r="AN112" s="845"/>
      <c r="AO112" s="845"/>
      <c r="AP112" s="845"/>
      <c r="AQ112" s="845"/>
      <c r="AR112" s="845"/>
      <c r="AS112" s="845"/>
      <c r="AT112" s="845"/>
      <c r="AU112" s="845"/>
      <c r="AV112" s="845"/>
      <c r="AW112" s="845"/>
      <c r="AX112" s="845"/>
      <c r="AY112" s="845"/>
      <c r="AZ112" s="92"/>
    </row>
    <row r="113" spans="1:52" ht="19.5" customHeight="1">
      <c r="A113" s="210"/>
      <c r="B113" s="845"/>
      <c r="C113" s="845"/>
      <c r="D113" s="845"/>
      <c r="E113" s="845"/>
      <c r="F113" s="845"/>
      <c r="G113" s="845"/>
      <c r="H113" s="845"/>
      <c r="I113" s="845"/>
      <c r="J113" s="845"/>
      <c r="K113" s="845"/>
      <c r="L113" s="845"/>
      <c r="M113" s="845"/>
      <c r="N113" s="845"/>
      <c r="O113" s="845"/>
      <c r="P113" s="845"/>
      <c r="Q113" s="845"/>
      <c r="R113" s="845"/>
      <c r="S113" s="845"/>
      <c r="T113" s="845"/>
      <c r="U113" s="845"/>
      <c r="V113" s="845"/>
      <c r="W113" s="845"/>
      <c r="X113" s="845"/>
      <c r="Y113" s="845"/>
      <c r="Z113" s="845"/>
      <c r="AA113" s="845"/>
      <c r="AB113" s="845"/>
      <c r="AC113" s="845"/>
      <c r="AD113" s="845"/>
      <c r="AE113" s="845"/>
      <c r="AF113" s="845"/>
      <c r="AG113" s="845"/>
      <c r="AH113" s="845"/>
      <c r="AI113" s="845"/>
      <c r="AJ113" s="845"/>
      <c r="AK113" s="845"/>
      <c r="AL113" s="845"/>
      <c r="AM113" s="845"/>
      <c r="AN113" s="845"/>
      <c r="AO113" s="845"/>
      <c r="AP113" s="845"/>
      <c r="AQ113" s="845"/>
      <c r="AR113" s="845"/>
      <c r="AS113" s="845"/>
      <c r="AT113" s="845"/>
      <c r="AU113" s="845"/>
      <c r="AV113" s="845"/>
      <c r="AW113" s="845"/>
      <c r="AX113" s="845"/>
      <c r="AY113" s="84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845" t="s">
        <v>433</v>
      </c>
      <c r="C115" s="845"/>
      <c r="D115" s="845"/>
      <c r="E115" s="845"/>
      <c r="F115" s="845"/>
      <c r="G115" s="845"/>
      <c r="H115" s="845"/>
      <c r="I115" s="845"/>
      <c r="J115" s="845"/>
      <c r="K115" s="845"/>
      <c r="L115" s="845"/>
      <c r="M115" s="845"/>
      <c r="N115" s="845"/>
      <c r="O115" s="845"/>
      <c r="P115" s="845"/>
      <c r="Q115" s="845"/>
      <c r="R115" s="845"/>
      <c r="S115" s="845"/>
      <c r="T115" s="845"/>
      <c r="U115" s="845"/>
      <c r="V115" s="845"/>
      <c r="W115" s="845"/>
      <c r="X115" s="845"/>
      <c r="Y115" s="845"/>
      <c r="Z115" s="845"/>
      <c r="AA115" s="845"/>
      <c r="AB115" s="845"/>
      <c r="AC115" s="845"/>
      <c r="AD115" s="845"/>
      <c r="AE115" s="845"/>
      <c r="AF115" s="845"/>
      <c r="AG115" s="845"/>
      <c r="AH115" s="845"/>
      <c r="AI115" s="845"/>
      <c r="AJ115" s="845"/>
      <c r="AK115" s="845"/>
      <c r="AL115" s="845"/>
      <c r="AM115" s="845"/>
      <c r="AN115" s="845"/>
      <c r="AO115" s="845"/>
      <c r="AP115" s="845"/>
      <c r="AQ115" s="845"/>
      <c r="AR115" s="845"/>
      <c r="AS115" s="845"/>
      <c r="AT115" s="845"/>
      <c r="AU115" s="845"/>
      <c r="AV115" s="845"/>
      <c r="AW115" s="845"/>
      <c r="AX115" s="845"/>
      <c r="AY115" s="845"/>
      <c r="AZ115" s="92"/>
    </row>
    <row r="116" spans="1:52" ht="19.5" customHeight="1">
      <c r="A116" s="210"/>
      <c r="B116" s="845"/>
      <c r="C116" s="845"/>
      <c r="D116" s="845"/>
      <c r="E116" s="845"/>
      <c r="F116" s="845"/>
      <c r="G116" s="845"/>
      <c r="H116" s="845"/>
      <c r="I116" s="845"/>
      <c r="J116" s="845"/>
      <c r="K116" s="845"/>
      <c r="L116" s="845"/>
      <c r="M116" s="845"/>
      <c r="N116" s="845"/>
      <c r="O116" s="845"/>
      <c r="P116" s="845"/>
      <c r="Q116" s="845"/>
      <c r="R116" s="845"/>
      <c r="S116" s="845"/>
      <c r="T116" s="845"/>
      <c r="U116" s="845"/>
      <c r="V116" s="845"/>
      <c r="W116" s="845"/>
      <c r="X116" s="845"/>
      <c r="Y116" s="845"/>
      <c r="Z116" s="845"/>
      <c r="AA116" s="845"/>
      <c r="AB116" s="845"/>
      <c r="AC116" s="845"/>
      <c r="AD116" s="845"/>
      <c r="AE116" s="845"/>
      <c r="AF116" s="845"/>
      <c r="AG116" s="845"/>
      <c r="AH116" s="845"/>
      <c r="AI116" s="845"/>
      <c r="AJ116" s="845"/>
      <c r="AK116" s="845"/>
      <c r="AL116" s="845"/>
      <c r="AM116" s="845"/>
      <c r="AN116" s="845"/>
      <c r="AO116" s="845"/>
      <c r="AP116" s="845"/>
      <c r="AQ116" s="845"/>
      <c r="AR116" s="845"/>
      <c r="AS116" s="845"/>
      <c r="AT116" s="845"/>
      <c r="AU116" s="845"/>
      <c r="AV116" s="845"/>
      <c r="AW116" s="845"/>
      <c r="AX116" s="845"/>
      <c r="AY116" s="84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862"/>
      <c r="C118" s="863"/>
      <c r="D118" s="863"/>
      <c r="E118" s="863"/>
      <c r="F118" s="863"/>
      <c r="G118" s="863"/>
      <c r="H118" s="863"/>
      <c r="I118" s="863"/>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859" t="s">
        <v>276</v>
      </c>
      <c r="C119" s="860"/>
      <c r="D119" s="860"/>
      <c r="E119" s="860"/>
      <c r="F119" s="860"/>
      <c r="G119" s="860"/>
      <c r="H119" s="860"/>
      <c r="I119" s="860"/>
      <c r="J119" s="218" t="s">
        <v>80</v>
      </c>
      <c r="K119" s="845" t="s">
        <v>277</v>
      </c>
      <c r="L119" s="845"/>
      <c r="M119" s="845"/>
      <c r="N119" s="845"/>
      <c r="O119" s="845"/>
      <c r="P119" s="845"/>
      <c r="Q119" s="845"/>
      <c r="R119" s="845"/>
      <c r="S119" s="845"/>
      <c r="T119" s="845"/>
      <c r="U119" s="845"/>
      <c r="V119" s="845"/>
      <c r="W119" s="845"/>
      <c r="X119" s="845"/>
      <c r="Y119" s="845"/>
      <c r="Z119" s="845"/>
      <c r="AA119" s="845"/>
      <c r="AB119" s="845"/>
      <c r="AC119" s="845"/>
      <c r="AD119" s="845"/>
      <c r="AE119" s="845"/>
      <c r="AF119" s="845"/>
      <c r="AG119" s="845"/>
      <c r="AH119" s="845"/>
      <c r="AI119" s="845"/>
      <c r="AJ119" s="845"/>
      <c r="AK119" s="845"/>
      <c r="AL119" s="845"/>
      <c r="AM119" s="845"/>
      <c r="AN119" s="845"/>
      <c r="AO119" s="845"/>
      <c r="AP119" s="845"/>
      <c r="AQ119" s="845"/>
      <c r="AR119" s="845"/>
      <c r="AS119" s="845"/>
      <c r="AT119" s="845"/>
      <c r="AU119" s="845"/>
      <c r="AV119" s="845"/>
      <c r="AW119" s="845"/>
      <c r="AX119" s="845"/>
      <c r="AY119" s="861"/>
      <c r="AZ119" s="92"/>
    </row>
    <row r="120" spans="1:52" ht="19.5" customHeight="1">
      <c r="A120" s="210"/>
      <c r="B120" s="217"/>
      <c r="C120" s="210"/>
      <c r="D120" s="210"/>
      <c r="E120" s="210"/>
      <c r="F120" s="210"/>
      <c r="G120" s="210"/>
      <c r="H120" s="210"/>
      <c r="I120" s="210"/>
      <c r="J120" s="218"/>
      <c r="K120" s="845"/>
      <c r="L120" s="845"/>
      <c r="M120" s="845"/>
      <c r="N120" s="845"/>
      <c r="O120" s="845"/>
      <c r="P120" s="845"/>
      <c r="Q120" s="845"/>
      <c r="R120" s="845"/>
      <c r="S120" s="845"/>
      <c r="T120" s="845"/>
      <c r="U120" s="845"/>
      <c r="V120" s="845"/>
      <c r="W120" s="845"/>
      <c r="X120" s="845"/>
      <c r="Y120" s="845"/>
      <c r="Z120" s="845"/>
      <c r="AA120" s="845"/>
      <c r="AB120" s="845"/>
      <c r="AC120" s="845"/>
      <c r="AD120" s="845"/>
      <c r="AE120" s="845"/>
      <c r="AF120" s="845"/>
      <c r="AG120" s="845"/>
      <c r="AH120" s="845"/>
      <c r="AI120" s="845"/>
      <c r="AJ120" s="845"/>
      <c r="AK120" s="845"/>
      <c r="AL120" s="845"/>
      <c r="AM120" s="845"/>
      <c r="AN120" s="845"/>
      <c r="AO120" s="845"/>
      <c r="AP120" s="845"/>
      <c r="AQ120" s="845"/>
      <c r="AR120" s="845"/>
      <c r="AS120" s="845"/>
      <c r="AT120" s="845"/>
      <c r="AU120" s="845"/>
      <c r="AV120" s="845"/>
      <c r="AW120" s="845"/>
      <c r="AX120" s="845"/>
      <c r="AY120" s="861"/>
      <c r="AZ120" s="92"/>
    </row>
    <row r="121" spans="1:52" ht="19.5" customHeight="1">
      <c r="A121" s="210"/>
      <c r="B121" s="217"/>
      <c r="C121" s="210"/>
      <c r="D121" s="210"/>
      <c r="E121" s="210"/>
      <c r="F121" s="210"/>
      <c r="G121" s="210"/>
      <c r="H121" s="210"/>
      <c r="I121" s="210"/>
      <c r="J121" s="218"/>
      <c r="K121" s="845"/>
      <c r="L121" s="845"/>
      <c r="M121" s="845"/>
      <c r="N121" s="845"/>
      <c r="O121" s="845"/>
      <c r="P121" s="845"/>
      <c r="Q121" s="845"/>
      <c r="R121" s="845"/>
      <c r="S121" s="845"/>
      <c r="T121" s="845"/>
      <c r="U121" s="845"/>
      <c r="V121" s="845"/>
      <c r="W121" s="845"/>
      <c r="X121" s="845"/>
      <c r="Y121" s="845"/>
      <c r="Z121" s="845"/>
      <c r="AA121" s="845"/>
      <c r="AB121" s="845"/>
      <c r="AC121" s="845"/>
      <c r="AD121" s="845"/>
      <c r="AE121" s="845"/>
      <c r="AF121" s="845"/>
      <c r="AG121" s="845"/>
      <c r="AH121" s="845"/>
      <c r="AI121" s="845"/>
      <c r="AJ121" s="845"/>
      <c r="AK121" s="845"/>
      <c r="AL121" s="845"/>
      <c r="AM121" s="845"/>
      <c r="AN121" s="845"/>
      <c r="AO121" s="845"/>
      <c r="AP121" s="845"/>
      <c r="AQ121" s="845"/>
      <c r="AR121" s="845"/>
      <c r="AS121" s="845"/>
      <c r="AT121" s="845"/>
      <c r="AU121" s="845"/>
      <c r="AV121" s="845"/>
      <c r="AW121" s="845"/>
      <c r="AX121" s="845"/>
      <c r="AY121" s="861"/>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859" t="s">
        <v>81</v>
      </c>
      <c r="C123" s="860"/>
      <c r="D123" s="860"/>
      <c r="E123" s="860"/>
      <c r="F123" s="860"/>
      <c r="G123" s="860"/>
      <c r="H123" s="860"/>
      <c r="I123" s="860"/>
      <c r="J123" s="218" t="s">
        <v>82</v>
      </c>
      <c r="K123" s="845" t="s">
        <v>278</v>
      </c>
      <c r="L123" s="845"/>
      <c r="M123" s="845"/>
      <c r="N123" s="845"/>
      <c r="O123" s="845"/>
      <c r="P123" s="845"/>
      <c r="Q123" s="845"/>
      <c r="R123" s="845"/>
      <c r="S123" s="845"/>
      <c r="T123" s="845"/>
      <c r="U123" s="845"/>
      <c r="V123" s="845"/>
      <c r="W123" s="845"/>
      <c r="X123" s="845"/>
      <c r="Y123" s="845"/>
      <c r="Z123" s="845"/>
      <c r="AA123" s="845"/>
      <c r="AB123" s="845"/>
      <c r="AC123" s="845"/>
      <c r="AD123" s="845"/>
      <c r="AE123" s="845"/>
      <c r="AF123" s="845"/>
      <c r="AG123" s="845"/>
      <c r="AH123" s="845"/>
      <c r="AI123" s="845"/>
      <c r="AJ123" s="845"/>
      <c r="AK123" s="845"/>
      <c r="AL123" s="845"/>
      <c r="AM123" s="845"/>
      <c r="AN123" s="845"/>
      <c r="AO123" s="845"/>
      <c r="AP123" s="845"/>
      <c r="AQ123" s="845"/>
      <c r="AR123" s="845"/>
      <c r="AS123" s="845"/>
      <c r="AT123" s="845"/>
      <c r="AU123" s="845"/>
      <c r="AV123" s="845"/>
      <c r="AW123" s="845"/>
      <c r="AX123" s="845"/>
      <c r="AY123" s="861"/>
      <c r="AZ123" s="92"/>
    </row>
    <row r="124" spans="1:52" ht="19.5" customHeight="1">
      <c r="A124" s="210"/>
      <c r="B124" s="217"/>
      <c r="C124" s="210"/>
      <c r="D124" s="210"/>
      <c r="E124" s="210"/>
      <c r="F124" s="210"/>
      <c r="G124" s="210"/>
      <c r="H124" s="210"/>
      <c r="I124" s="210"/>
      <c r="J124" s="218"/>
      <c r="K124" s="845"/>
      <c r="L124" s="845"/>
      <c r="M124" s="845"/>
      <c r="N124" s="845"/>
      <c r="O124" s="845"/>
      <c r="P124" s="845"/>
      <c r="Q124" s="845"/>
      <c r="R124" s="845"/>
      <c r="S124" s="845"/>
      <c r="T124" s="845"/>
      <c r="U124" s="845"/>
      <c r="V124" s="845"/>
      <c r="W124" s="845"/>
      <c r="X124" s="845"/>
      <c r="Y124" s="845"/>
      <c r="Z124" s="845"/>
      <c r="AA124" s="845"/>
      <c r="AB124" s="845"/>
      <c r="AC124" s="845"/>
      <c r="AD124" s="845"/>
      <c r="AE124" s="845"/>
      <c r="AF124" s="845"/>
      <c r="AG124" s="845"/>
      <c r="AH124" s="845"/>
      <c r="AI124" s="845"/>
      <c r="AJ124" s="845"/>
      <c r="AK124" s="845"/>
      <c r="AL124" s="845"/>
      <c r="AM124" s="845"/>
      <c r="AN124" s="845"/>
      <c r="AO124" s="845"/>
      <c r="AP124" s="845"/>
      <c r="AQ124" s="845"/>
      <c r="AR124" s="845"/>
      <c r="AS124" s="845"/>
      <c r="AT124" s="845"/>
      <c r="AU124" s="845"/>
      <c r="AV124" s="845"/>
      <c r="AW124" s="845"/>
      <c r="AX124" s="845"/>
      <c r="AY124" s="861"/>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859" t="s">
        <v>279</v>
      </c>
      <c r="C126" s="860"/>
      <c r="D126" s="860"/>
      <c r="E126" s="860"/>
      <c r="F126" s="860"/>
      <c r="G126" s="860"/>
      <c r="H126" s="860"/>
      <c r="I126" s="860"/>
      <c r="J126" s="218" t="s">
        <v>82</v>
      </c>
      <c r="K126" s="845" t="s">
        <v>280</v>
      </c>
      <c r="L126" s="845"/>
      <c r="M126" s="845"/>
      <c r="N126" s="845"/>
      <c r="O126" s="845"/>
      <c r="P126" s="845"/>
      <c r="Q126" s="845"/>
      <c r="R126" s="845"/>
      <c r="S126" s="845"/>
      <c r="T126" s="845"/>
      <c r="U126" s="845"/>
      <c r="V126" s="845"/>
      <c r="W126" s="845"/>
      <c r="X126" s="845"/>
      <c r="Y126" s="845"/>
      <c r="Z126" s="845"/>
      <c r="AA126" s="845"/>
      <c r="AB126" s="845"/>
      <c r="AC126" s="845"/>
      <c r="AD126" s="845"/>
      <c r="AE126" s="845"/>
      <c r="AF126" s="845"/>
      <c r="AG126" s="845"/>
      <c r="AH126" s="845"/>
      <c r="AI126" s="845"/>
      <c r="AJ126" s="845"/>
      <c r="AK126" s="845"/>
      <c r="AL126" s="845"/>
      <c r="AM126" s="845"/>
      <c r="AN126" s="845"/>
      <c r="AO126" s="845"/>
      <c r="AP126" s="845"/>
      <c r="AQ126" s="845"/>
      <c r="AR126" s="845"/>
      <c r="AS126" s="845"/>
      <c r="AT126" s="845"/>
      <c r="AU126" s="845"/>
      <c r="AV126" s="845"/>
      <c r="AW126" s="845"/>
      <c r="AX126" s="845"/>
      <c r="AY126" s="861"/>
      <c r="AZ126" s="92"/>
    </row>
    <row r="127" spans="1:52" ht="19.5" customHeight="1">
      <c r="A127" s="210"/>
      <c r="B127" s="217"/>
      <c r="C127" s="210"/>
      <c r="D127" s="210"/>
      <c r="E127" s="210"/>
      <c r="F127" s="210"/>
      <c r="G127" s="210"/>
      <c r="H127" s="210"/>
      <c r="I127" s="210"/>
      <c r="J127" s="218"/>
      <c r="K127" s="845"/>
      <c r="L127" s="845"/>
      <c r="M127" s="845"/>
      <c r="N127" s="845"/>
      <c r="O127" s="845"/>
      <c r="P127" s="845"/>
      <c r="Q127" s="845"/>
      <c r="R127" s="845"/>
      <c r="S127" s="845"/>
      <c r="T127" s="845"/>
      <c r="U127" s="845"/>
      <c r="V127" s="845"/>
      <c r="W127" s="845"/>
      <c r="X127" s="845"/>
      <c r="Y127" s="845"/>
      <c r="Z127" s="845"/>
      <c r="AA127" s="845"/>
      <c r="AB127" s="845"/>
      <c r="AC127" s="845"/>
      <c r="AD127" s="845"/>
      <c r="AE127" s="845"/>
      <c r="AF127" s="845"/>
      <c r="AG127" s="845"/>
      <c r="AH127" s="845"/>
      <c r="AI127" s="845"/>
      <c r="AJ127" s="845"/>
      <c r="AK127" s="845"/>
      <c r="AL127" s="845"/>
      <c r="AM127" s="845"/>
      <c r="AN127" s="845"/>
      <c r="AO127" s="845"/>
      <c r="AP127" s="845"/>
      <c r="AQ127" s="845"/>
      <c r="AR127" s="845"/>
      <c r="AS127" s="845"/>
      <c r="AT127" s="845"/>
      <c r="AU127" s="845"/>
      <c r="AV127" s="845"/>
      <c r="AW127" s="845"/>
      <c r="AX127" s="845"/>
      <c r="AY127" s="861"/>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859" t="s">
        <v>281</v>
      </c>
      <c r="C129" s="860"/>
      <c r="D129" s="860"/>
      <c r="E129" s="860"/>
      <c r="F129" s="860"/>
      <c r="G129" s="860"/>
      <c r="H129" s="860"/>
      <c r="I129" s="860"/>
      <c r="J129" s="218" t="s">
        <v>82</v>
      </c>
      <c r="K129" s="845" t="s">
        <v>282</v>
      </c>
      <c r="L129" s="845"/>
      <c r="M129" s="845"/>
      <c r="N129" s="845"/>
      <c r="O129" s="845"/>
      <c r="P129" s="845"/>
      <c r="Q129" s="845"/>
      <c r="R129" s="845"/>
      <c r="S129" s="845"/>
      <c r="T129" s="845"/>
      <c r="U129" s="845"/>
      <c r="V129" s="845"/>
      <c r="W129" s="845"/>
      <c r="X129" s="845"/>
      <c r="Y129" s="845"/>
      <c r="Z129" s="845"/>
      <c r="AA129" s="845"/>
      <c r="AB129" s="845"/>
      <c r="AC129" s="845"/>
      <c r="AD129" s="845"/>
      <c r="AE129" s="845"/>
      <c r="AF129" s="845"/>
      <c r="AG129" s="845"/>
      <c r="AH129" s="845"/>
      <c r="AI129" s="845"/>
      <c r="AJ129" s="845"/>
      <c r="AK129" s="845"/>
      <c r="AL129" s="845"/>
      <c r="AM129" s="845"/>
      <c r="AN129" s="845"/>
      <c r="AO129" s="845"/>
      <c r="AP129" s="845"/>
      <c r="AQ129" s="845"/>
      <c r="AR129" s="845"/>
      <c r="AS129" s="845"/>
      <c r="AT129" s="845"/>
      <c r="AU129" s="845"/>
      <c r="AV129" s="845"/>
      <c r="AW129" s="845"/>
      <c r="AX129" s="845"/>
      <c r="AY129" s="861"/>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859" t="s">
        <v>283</v>
      </c>
      <c r="C131" s="860"/>
      <c r="D131" s="860"/>
      <c r="E131" s="860"/>
      <c r="F131" s="860"/>
      <c r="G131" s="860"/>
      <c r="H131" s="860"/>
      <c r="I131" s="860"/>
      <c r="J131" s="218" t="s">
        <v>82</v>
      </c>
      <c r="K131" s="845" t="s">
        <v>284</v>
      </c>
      <c r="L131" s="845"/>
      <c r="M131" s="845"/>
      <c r="N131" s="845"/>
      <c r="O131" s="845"/>
      <c r="P131" s="845"/>
      <c r="Q131" s="845"/>
      <c r="R131" s="845"/>
      <c r="S131" s="845"/>
      <c r="T131" s="845"/>
      <c r="U131" s="845"/>
      <c r="V131" s="845"/>
      <c r="W131" s="845"/>
      <c r="X131" s="845"/>
      <c r="Y131" s="845"/>
      <c r="Z131" s="845"/>
      <c r="AA131" s="845"/>
      <c r="AB131" s="845"/>
      <c r="AC131" s="845"/>
      <c r="AD131" s="845"/>
      <c r="AE131" s="845"/>
      <c r="AF131" s="845"/>
      <c r="AG131" s="845"/>
      <c r="AH131" s="845"/>
      <c r="AI131" s="845"/>
      <c r="AJ131" s="845"/>
      <c r="AK131" s="845"/>
      <c r="AL131" s="845"/>
      <c r="AM131" s="845"/>
      <c r="AN131" s="845"/>
      <c r="AO131" s="845"/>
      <c r="AP131" s="845"/>
      <c r="AQ131" s="845"/>
      <c r="AR131" s="845"/>
      <c r="AS131" s="845"/>
      <c r="AT131" s="845"/>
      <c r="AU131" s="845"/>
      <c r="AV131" s="845"/>
      <c r="AW131" s="845"/>
      <c r="AX131" s="845"/>
      <c r="AY131" s="861"/>
      <c r="AZ131" s="92"/>
    </row>
    <row r="132" spans="1:52" ht="19.5" customHeight="1">
      <c r="A132" s="210"/>
      <c r="B132" s="217"/>
      <c r="C132" s="210"/>
      <c r="D132" s="210"/>
      <c r="E132" s="210"/>
      <c r="F132" s="210"/>
      <c r="G132" s="210"/>
      <c r="H132" s="210"/>
      <c r="I132" s="210"/>
      <c r="J132" s="218"/>
      <c r="K132" s="845"/>
      <c r="L132" s="845"/>
      <c r="M132" s="845"/>
      <c r="N132" s="845"/>
      <c r="O132" s="845"/>
      <c r="P132" s="845"/>
      <c r="Q132" s="845"/>
      <c r="R132" s="845"/>
      <c r="S132" s="845"/>
      <c r="T132" s="845"/>
      <c r="U132" s="845"/>
      <c r="V132" s="845"/>
      <c r="W132" s="845"/>
      <c r="X132" s="845"/>
      <c r="Y132" s="845"/>
      <c r="Z132" s="845"/>
      <c r="AA132" s="845"/>
      <c r="AB132" s="845"/>
      <c r="AC132" s="845"/>
      <c r="AD132" s="845"/>
      <c r="AE132" s="845"/>
      <c r="AF132" s="845"/>
      <c r="AG132" s="845"/>
      <c r="AH132" s="845"/>
      <c r="AI132" s="845"/>
      <c r="AJ132" s="845"/>
      <c r="AK132" s="845"/>
      <c r="AL132" s="845"/>
      <c r="AM132" s="845"/>
      <c r="AN132" s="845"/>
      <c r="AO132" s="845"/>
      <c r="AP132" s="845"/>
      <c r="AQ132" s="845"/>
      <c r="AR132" s="845"/>
      <c r="AS132" s="845"/>
      <c r="AT132" s="845"/>
      <c r="AU132" s="845"/>
      <c r="AV132" s="845"/>
      <c r="AW132" s="845"/>
      <c r="AX132" s="845"/>
      <c r="AY132" s="861"/>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859" t="s">
        <v>83</v>
      </c>
      <c r="C134" s="860"/>
      <c r="D134" s="860"/>
      <c r="E134" s="860"/>
      <c r="F134" s="860"/>
      <c r="G134" s="860"/>
      <c r="H134" s="860"/>
      <c r="I134" s="860"/>
      <c r="J134" s="218" t="s">
        <v>82</v>
      </c>
      <c r="K134" s="845" t="s">
        <v>84</v>
      </c>
      <c r="L134" s="845"/>
      <c r="M134" s="845"/>
      <c r="N134" s="845"/>
      <c r="O134" s="845"/>
      <c r="P134" s="845"/>
      <c r="Q134" s="845"/>
      <c r="R134" s="845"/>
      <c r="S134" s="845"/>
      <c r="T134" s="845"/>
      <c r="U134" s="845"/>
      <c r="V134" s="845"/>
      <c r="W134" s="845"/>
      <c r="X134" s="845"/>
      <c r="Y134" s="845"/>
      <c r="Z134" s="845"/>
      <c r="AA134" s="845"/>
      <c r="AB134" s="845"/>
      <c r="AC134" s="845"/>
      <c r="AD134" s="845"/>
      <c r="AE134" s="845"/>
      <c r="AF134" s="845"/>
      <c r="AG134" s="845"/>
      <c r="AH134" s="845"/>
      <c r="AI134" s="845"/>
      <c r="AJ134" s="845"/>
      <c r="AK134" s="845"/>
      <c r="AL134" s="845"/>
      <c r="AM134" s="845"/>
      <c r="AN134" s="845"/>
      <c r="AO134" s="845"/>
      <c r="AP134" s="845"/>
      <c r="AQ134" s="845"/>
      <c r="AR134" s="845"/>
      <c r="AS134" s="845"/>
      <c r="AT134" s="845"/>
      <c r="AU134" s="845"/>
      <c r="AV134" s="845"/>
      <c r="AW134" s="845"/>
      <c r="AX134" s="845"/>
      <c r="AY134" s="861"/>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T54:AB54"/>
    <mergeCell ref="AC54:AK54"/>
    <mergeCell ref="AL54:AT54"/>
    <mergeCell ref="AU54:AZ54"/>
    <mergeCell ref="C55:J55"/>
    <mergeCell ref="K55:S55"/>
    <mergeCell ref="T55:AB55"/>
    <mergeCell ref="AC55:AK55"/>
    <mergeCell ref="AL55:AT5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35:AZ35"/>
    <mergeCell ref="A36:B36"/>
    <mergeCell ref="C36:E36"/>
    <mergeCell ref="F36:AZ36"/>
    <mergeCell ref="B37:AZ37"/>
    <mergeCell ref="B38:J38"/>
    <mergeCell ref="N38:V38"/>
    <mergeCell ref="Z38:AL38"/>
    <mergeCell ref="AP38:AW38"/>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B27:J27"/>
    <mergeCell ref="K27:Z27"/>
    <mergeCell ref="AA27:AA28"/>
    <mergeCell ref="AB27:AM28"/>
    <mergeCell ref="AN27:AO27"/>
    <mergeCell ref="AP27:AZ27"/>
    <mergeCell ref="B28:J28"/>
    <mergeCell ref="AN29:AX29"/>
    <mergeCell ref="AY29:AZ29"/>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W13:AB13"/>
    <mergeCell ref="AC13:AE13"/>
    <mergeCell ref="AF13:AZ13"/>
    <mergeCell ref="B7:I7"/>
    <mergeCell ref="AB9:AC9"/>
    <mergeCell ref="W10:AB10"/>
    <mergeCell ref="AC10:AE10"/>
    <mergeCell ref="AF10:AZ11"/>
    <mergeCell ref="W11:AB11"/>
    <mergeCell ref="AG9:AP9"/>
    <mergeCell ref="AV1:AZ1"/>
    <mergeCell ref="A3:AZ3"/>
    <mergeCell ref="AH5:AK5"/>
    <mergeCell ref="AR5:AS5"/>
    <mergeCell ref="AU5:AV5"/>
    <mergeCell ref="AL5:AN5"/>
    <mergeCell ref="AO5:AP5"/>
    <mergeCell ref="W12:AB12"/>
    <mergeCell ref="AC12:AE12"/>
    <mergeCell ref="AF12:AZ12"/>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O11" sqref="O11:W11"/>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587</v>
      </c>
      <c r="BL1" s="231"/>
      <c r="BM1" s="955"/>
      <c r="BN1" s="955"/>
      <c r="BO1" s="955"/>
      <c r="BP1" s="233"/>
      <c r="BQ1" s="947"/>
      <c r="BR1" s="947"/>
      <c r="BS1" s="947"/>
      <c r="BT1" s="947"/>
      <c r="BU1" s="947"/>
      <c r="BV1" s="947"/>
      <c r="BW1" s="947"/>
      <c r="BX1" s="947"/>
    </row>
    <row r="2" spans="1:82" s="254" customFormat="1" ht="9" customHeight="1">
      <c r="A2" s="474"/>
      <c r="BL2" s="231"/>
      <c r="BM2" s="233"/>
      <c r="BN2" s="233"/>
      <c r="BO2" s="233"/>
      <c r="BP2" s="233"/>
      <c r="BQ2" s="947"/>
      <c r="BR2" s="947"/>
      <c r="BS2" s="947"/>
      <c r="BT2" s="947"/>
      <c r="BU2" s="947"/>
      <c r="BV2" s="947"/>
      <c r="BW2" s="947"/>
      <c r="BX2" s="947"/>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956" t="s">
        <v>588</v>
      </c>
      <c r="B4" s="956"/>
      <c r="C4" s="956"/>
      <c r="D4" s="956"/>
      <c r="E4" s="956"/>
      <c r="F4" s="956"/>
      <c r="G4" s="956"/>
      <c r="H4" s="956"/>
      <c r="I4" s="956"/>
      <c r="J4" s="956"/>
      <c r="K4" s="956"/>
      <c r="L4" s="956"/>
      <c r="M4" s="956"/>
      <c r="N4" s="956"/>
      <c r="O4" s="956"/>
      <c r="P4" s="956"/>
      <c r="Q4" s="956"/>
      <c r="R4" s="956"/>
      <c r="S4" s="956"/>
      <c r="T4" s="956"/>
      <c r="U4" s="956"/>
      <c r="V4" s="956"/>
      <c r="W4" s="956"/>
      <c r="X4" s="956"/>
      <c r="Y4" s="956"/>
      <c r="Z4" s="956"/>
      <c r="AA4" s="956"/>
      <c r="AB4" s="956"/>
      <c r="AC4" s="956"/>
      <c r="AD4" s="956"/>
      <c r="AE4" s="956"/>
      <c r="AF4" s="956"/>
      <c r="AG4" s="956"/>
      <c r="AH4" s="956"/>
      <c r="AI4" s="956"/>
      <c r="AJ4" s="956"/>
      <c r="AK4" s="956"/>
      <c r="AL4" s="956"/>
      <c r="AM4" s="956"/>
      <c r="AN4" s="956"/>
      <c r="AO4" s="956"/>
      <c r="AP4" s="956"/>
      <c r="AQ4" s="956"/>
      <c r="AR4" s="956"/>
      <c r="AS4" s="956"/>
      <c r="AT4" s="956"/>
      <c r="AU4" s="956"/>
      <c r="AV4" s="956"/>
      <c r="AW4" s="956"/>
      <c r="AX4" s="956"/>
      <c r="AY4" s="956"/>
      <c r="AZ4" s="956"/>
      <c r="BA4" s="956"/>
      <c r="BB4" s="956"/>
      <c r="BC4" s="956"/>
      <c r="BD4" s="956"/>
      <c r="BE4" s="956"/>
      <c r="BF4" s="956"/>
      <c r="BG4" s="956"/>
      <c r="BH4" s="956"/>
      <c r="BI4" s="956"/>
      <c r="BJ4" s="956"/>
      <c r="BK4" s="956"/>
      <c r="BL4" s="956"/>
      <c r="BM4" s="956"/>
      <c r="BN4" s="956"/>
      <c r="BO4" s="956"/>
      <c r="BP4" s="956"/>
      <c r="BQ4" s="956"/>
      <c r="BR4" s="956"/>
      <c r="BS4" s="956"/>
      <c r="BT4" s="956"/>
      <c r="BU4" s="956"/>
      <c r="BV4" s="956"/>
      <c r="BW4" s="956"/>
      <c r="BX4" s="95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589</v>
      </c>
    </row>
    <row r="7" spans="1:82" s="254" customFormat="1" ht="42.75" customHeight="1">
      <c r="A7" s="479" t="s">
        <v>88</v>
      </c>
      <c r="B7" s="957" t="s">
        <v>590</v>
      </c>
      <c r="C7" s="957"/>
      <c r="D7" s="957"/>
      <c r="E7" s="957"/>
      <c r="F7" s="957"/>
      <c r="G7" s="957"/>
      <c r="H7" s="957"/>
      <c r="I7" s="957"/>
      <c r="J7" s="957"/>
      <c r="K7" s="957"/>
      <c r="L7" s="957"/>
      <c r="M7" s="957"/>
      <c r="N7" s="957"/>
      <c r="O7" s="958"/>
      <c r="P7" s="959" t="str">
        <f>IF(入力フォーム!D5="","",入力フォーム!D5)</f>
        <v/>
      </c>
      <c r="Q7" s="960"/>
      <c r="R7" s="960"/>
      <c r="S7" s="960"/>
      <c r="T7" s="960"/>
      <c r="U7" s="960"/>
      <c r="V7" s="960"/>
      <c r="W7" s="960"/>
      <c r="X7" s="960"/>
      <c r="Y7" s="960"/>
      <c r="Z7" s="960"/>
      <c r="AA7" s="960"/>
      <c r="AB7" s="960"/>
      <c r="AC7" s="960"/>
      <c r="AD7" s="960"/>
      <c r="AE7" s="960"/>
      <c r="AF7" s="960"/>
      <c r="AG7" s="960"/>
      <c r="AH7" s="960"/>
      <c r="AI7" s="960"/>
      <c r="AJ7" s="960"/>
      <c r="AK7" s="960"/>
      <c r="AL7" s="960"/>
      <c r="AM7" s="960"/>
      <c r="AN7" s="961"/>
      <c r="AO7" s="480" t="s">
        <v>89</v>
      </c>
      <c r="AP7" s="957" t="s">
        <v>438</v>
      </c>
      <c r="AQ7" s="957"/>
      <c r="AR7" s="957"/>
      <c r="AS7" s="957"/>
      <c r="AT7" s="957"/>
      <c r="AU7" s="957"/>
      <c r="AV7" s="957"/>
      <c r="AW7" s="957"/>
      <c r="AX7" s="957"/>
      <c r="AY7" s="957"/>
      <c r="AZ7" s="958"/>
      <c r="BA7" s="959" t="str">
        <f>IF(入力フォーム!D10="","",入力フォーム!D10)</f>
        <v/>
      </c>
      <c r="BB7" s="960"/>
      <c r="BC7" s="960"/>
      <c r="BD7" s="960"/>
      <c r="BE7" s="960"/>
      <c r="BF7" s="960"/>
      <c r="BG7" s="960"/>
      <c r="BH7" s="960"/>
      <c r="BI7" s="960"/>
      <c r="BJ7" s="960"/>
      <c r="BK7" s="960"/>
      <c r="BL7" s="960"/>
      <c r="BM7" s="960"/>
      <c r="BN7" s="960"/>
      <c r="BO7" s="960"/>
      <c r="BP7" s="960"/>
      <c r="BQ7" s="960"/>
      <c r="BR7" s="960"/>
      <c r="BS7" s="960"/>
      <c r="BT7" s="960"/>
      <c r="BU7" s="960"/>
      <c r="BV7" s="960"/>
      <c r="BW7" s="960"/>
      <c r="BX7" s="962"/>
    </row>
    <row r="8" spans="1:82" s="254" customFormat="1" ht="27" customHeight="1">
      <c r="A8" s="481" t="s">
        <v>90</v>
      </c>
      <c r="B8" s="942" t="s">
        <v>591</v>
      </c>
      <c r="C8" s="942"/>
      <c r="D8" s="942"/>
      <c r="E8" s="942"/>
      <c r="F8" s="942"/>
      <c r="G8" s="942"/>
      <c r="H8" s="942"/>
      <c r="I8" s="942"/>
      <c r="J8" s="942"/>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2"/>
      <c r="AM8" s="942"/>
      <c r="AN8" s="942"/>
      <c r="AO8" s="942"/>
      <c r="AP8" s="942"/>
      <c r="AQ8" s="942"/>
      <c r="AR8" s="942"/>
      <c r="AS8" s="942"/>
      <c r="AT8" s="942"/>
      <c r="AU8" s="942"/>
      <c r="AV8" s="942"/>
      <c r="AW8" s="942"/>
      <c r="AX8" s="942"/>
      <c r="AY8" s="942"/>
      <c r="AZ8" s="942"/>
      <c r="BA8" s="942"/>
      <c r="BB8" s="942"/>
      <c r="BC8" s="942"/>
      <c r="BD8" s="942"/>
      <c r="BE8" s="942"/>
      <c r="BF8" s="942"/>
      <c r="BG8" s="942"/>
      <c r="BH8" s="942"/>
      <c r="BI8" s="942"/>
      <c r="BJ8" s="942"/>
      <c r="BK8" s="942"/>
      <c r="BL8" s="942"/>
      <c r="BM8" s="942"/>
      <c r="BN8" s="942"/>
      <c r="BO8" s="942"/>
      <c r="BP8" s="942"/>
      <c r="BQ8" s="942"/>
      <c r="BR8" s="942"/>
      <c r="BS8" s="942"/>
      <c r="BT8" s="942"/>
      <c r="BU8" s="942"/>
      <c r="BV8" s="942"/>
      <c r="BW8" s="942"/>
      <c r="BX8" s="943"/>
      <c r="CA8" s="482" t="s">
        <v>592</v>
      </c>
      <c r="CB8" s="483" t="s">
        <v>593</v>
      </c>
      <c r="CC8" s="963"/>
      <c r="CD8" s="963"/>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921" t="s">
        <v>594</v>
      </c>
      <c r="D10" s="922"/>
      <c r="E10" s="922"/>
      <c r="F10" s="922"/>
      <c r="G10" s="922"/>
      <c r="H10" s="922"/>
      <c r="I10" s="922"/>
      <c r="J10" s="922"/>
      <c r="K10" s="923"/>
      <c r="L10" s="947" t="s">
        <v>98</v>
      </c>
      <c r="M10" s="947"/>
      <c r="N10" s="948"/>
      <c r="O10" s="921" t="s">
        <v>595</v>
      </c>
      <c r="P10" s="922"/>
      <c r="Q10" s="922"/>
      <c r="R10" s="922"/>
      <c r="S10" s="922"/>
      <c r="T10" s="922"/>
      <c r="U10" s="922"/>
      <c r="V10" s="922"/>
      <c r="W10" s="923"/>
      <c r="X10" s="925" t="s">
        <v>99</v>
      </c>
      <c r="Y10" s="925"/>
      <c r="Z10" s="926" t="s">
        <v>596</v>
      </c>
      <c r="AA10" s="927"/>
      <c r="AB10" s="927"/>
      <c r="AC10" s="927"/>
      <c r="AD10" s="927"/>
      <c r="AE10" s="927"/>
      <c r="AF10" s="927"/>
      <c r="AG10" s="927"/>
      <c r="AH10" s="928"/>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949">
        <f>AH22</f>
        <v>144</v>
      </c>
      <c r="D11" s="950"/>
      <c r="E11" s="951"/>
      <c r="F11" s="937" t="s">
        <v>97</v>
      </c>
      <c r="G11" s="952"/>
      <c r="H11" s="953">
        <f>AM22</f>
        <v>0</v>
      </c>
      <c r="I11" s="954"/>
      <c r="J11" s="937" t="s">
        <v>597</v>
      </c>
      <c r="K11" s="938"/>
      <c r="L11" s="947"/>
      <c r="M11" s="947"/>
      <c r="N11" s="948"/>
      <c r="O11" s="939" t="str">
        <f>IF(COUNTIF(入力フォーム!H16,"*☑*"),"400","800")</f>
        <v>800</v>
      </c>
      <c r="P11" s="940"/>
      <c r="Q11" s="940"/>
      <c r="R11" s="940"/>
      <c r="S11" s="940"/>
      <c r="T11" s="940"/>
      <c r="U11" s="940"/>
      <c r="V11" s="940"/>
      <c r="W11" s="941"/>
      <c r="X11" s="925"/>
      <c r="Y11" s="925"/>
      <c r="Z11" s="911">
        <f>IF(O11&lt;&gt;"",ROUNDDOWN((C11+H11/60)*O11,-2),"")</f>
        <v>115200</v>
      </c>
      <c r="AA11" s="912"/>
      <c r="AB11" s="912"/>
      <c r="AC11" s="912"/>
      <c r="AD11" s="912"/>
      <c r="AE11" s="912"/>
      <c r="AF11" s="912"/>
      <c r="AG11" s="912"/>
      <c r="AH11" s="913"/>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14" t="s">
        <v>598</v>
      </c>
      <c r="AA12" s="914"/>
      <c r="AB12" s="914"/>
      <c r="AC12" s="914"/>
      <c r="AD12" s="914"/>
      <c r="AE12" s="914"/>
      <c r="AF12" s="914"/>
      <c r="AG12" s="914"/>
      <c r="AH12" s="914"/>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942" t="s">
        <v>599</v>
      </c>
      <c r="C13" s="942"/>
      <c r="D13" s="942"/>
      <c r="E13" s="942"/>
      <c r="F13" s="942"/>
      <c r="G13" s="942"/>
      <c r="H13" s="942"/>
      <c r="I13" s="942"/>
      <c r="J13" s="942"/>
      <c r="K13" s="942"/>
      <c r="L13" s="942"/>
      <c r="M13" s="942"/>
      <c r="N13" s="942"/>
      <c r="O13" s="942"/>
      <c r="P13" s="942"/>
      <c r="Q13" s="942"/>
      <c r="R13" s="942"/>
      <c r="S13" s="942"/>
      <c r="T13" s="942"/>
      <c r="U13" s="942"/>
      <c r="V13" s="942"/>
      <c r="W13" s="942"/>
      <c r="X13" s="942"/>
      <c r="Y13" s="942"/>
      <c r="Z13" s="942"/>
      <c r="AA13" s="942"/>
      <c r="AB13" s="942"/>
      <c r="AC13" s="942"/>
      <c r="AD13" s="942"/>
      <c r="AE13" s="942"/>
      <c r="AF13" s="942"/>
      <c r="AG13" s="942"/>
      <c r="AH13" s="942"/>
      <c r="AI13" s="942"/>
      <c r="AJ13" s="942"/>
      <c r="AK13" s="942"/>
      <c r="AL13" s="942"/>
      <c r="AM13" s="942"/>
      <c r="AN13" s="942"/>
      <c r="AO13" s="942"/>
      <c r="AP13" s="942"/>
      <c r="AQ13" s="942"/>
      <c r="AR13" s="942"/>
      <c r="AS13" s="942"/>
      <c r="AT13" s="942"/>
      <c r="AU13" s="942"/>
      <c r="AV13" s="942"/>
      <c r="AW13" s="942"/>
      <c r="AX13" s="942"/>
      <c r="AY13" s="942"/>
      <c r="AZ13" s="942"/>
      <c r="BA13" s="942"/>
      <c r="BB13" s="942"/>
      <c r="BC13" s="942"/>
      <c r="BD13" s="942"/>
      <c r="BE13" s="942"/>
      <c r="BF13" s="942"/>
      <c r="BG13" s="942"/>
      <c r="BH13" s="942"/>
      <c r="BI13" s="942"/>
      <c r="BJ13" s="942"/>
      <c r="BK13" s="942"/>
      <c r="BL13" s="942"/>
      <c r="BM13" s="942"/>
      <c r="BN13" s="942"/>
      <c r="BO13" s="942"/>
      <c r="BP13" s="942"/>
      <c r="BQ13" s="942"/>
      <c r="BR13" s="942"/>
      <c r="BS13" s="942"/>
      <c r="BT13" s="942"/>
      <c r="BU13" s="942"/>
      <c r="BV13" s="942"/>
      <c r="BW13" s="942"/>
      <c r="BX13" s="943"/>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44" t="s">
        <v>600</v>
      </c>
      <c r="C15" s="907" t="s">
        <v>601</v>
      </c>
      <c r="D15" s="907"/>
      <c r="E15" s="907"/>
      <c r="F15" s="907"/>
      <c r="G15" s="907"/>
      <c r="H15" s="907"/>
      <c r="I15" s="907"/>
      <c r="J15" s="907"/>
      <c r="K15" s="907"/>
      <c r="L15" s="935" t="s">
        <v>602</v>
      </c>
      <c r="M15" s="936"/>
      <c r="N15" s="936" t="s">
        <v>85</v>
      </c>
      <c r="O15" s="945" t="s">
        <v>603</v>
      </c>
      <c r="P15" s="946"/>
      <c r="Q15" s="946"/>
      <c r="R15" s="946"/>
      <c r="S15" s="946"/>
      <c r="T15" s="946"/>
      <c r="U15" s="946"/>
      <c r="V15" s="946"/>
      <c r="W15" s="946"/>
      <c r="X15" s="933" t="s">
        <v>98</v>
      </c>
      <c r="Y15" s="934"/>
      <c r="Z15" s="921" t="s">
        <v>604</v>
      </c>
      <c r="AA15" s="922"/>
      <c r="AB15" s="922"/>
      <c r="AC15" s="922"/>
      <c r="AD15" s="922"/>
      <c r="AE15" s="922"/>
      <c r="AF15" s="922"/>
      <c r="AG15" s="922"/>
      <c r="AH15" s="923"/>
      <c r="AI15" s="933" t="s">
        <v>108</v>
      </c>
      <c r="AJ15" s="934"/>
      <c r="AK15" s="921" t="s">
        <v>605</v>
      </c>
      <c r="AL15" s="922"/>
      <c r="AM15" s="922"/>
      <c r="AN15" s="922"/>
      <c r="AO15" s="922"/>
      <c r="AP15" s="922"/>
      <c r="AQ15" s="922"/>
      <c r="AR15" s="922"/>
      <c r="AS15" s="923"/>
      <c r="AT15" s="935" t="s">
        <v>87</v>
      </c>
      <c r="AU15" s="936" t="s">
        <v>606</v>
      </c>
      <c r="AV15" s="920" t="s">
        <v>98</v>
      </c>
      <c r="AW15" s="920"/>
      <c r="AX15" s="921" t="s">
        <v>607</v>
      </c>
      <c r="AY15" s="922"/>
      <c r="AZ15" s="922"/>
      <c r="BA15" s="922"/>
      <c r="BB15" s="922"/>
      <c r="BC15" s="922"/>
      <c r="BD15" s="922"/>
      <c r="BE15" s="922"/>
      <c r="BF15" s="923"/>
      <c r="BG15" s="924" t="s">
        <v>99</v>
      </c>
      <c r="BH15" s="925"/>
      <c r="BI15" s="926" t="s">
        <v>608</v>
      </c>
      <c r="BJ15" s="927"/>
      <c r="BK15" s="927"/>
      <c r="BL15" s="927"/>
      <c r="BM15" s="927"/>
      <c r="BN15" s="927"/>
      <c r="BO15" s="927"/>
      <c r="BP15" s="927"/>
      <c r="BQ15" s="928"/>
      <c r="BT15" s="490"/>
      <c r="BU15" s="490"/>
      <c r="BV15" s="490"/>
      <c r="BW15" s="490"/>
      <c r="BX15" s="491"/>
      <c r="CA15" s="493">
        <v>100</v>
      </c>
      <c r="CB15" s="489">
        <v>30000</v>
      </c>
    </row>
    <row r="16" spans="1:82" s="231" customFormat="1" ht="34.5" customHeight="1" thickBot="1">
      <c r="A16" s="485"/>
      <c r="B16" s="944"/>
      <c r="C16" s="929" t="str">
        <f>IF(AX16&lt;&gt;"",COUNTIFS(AQ22:AU31,CA27),"")</f>
        <v/>
      </c>
      <c r="D16" s="929"/>
      <c r="E16" s="929"/>
      <c r="F16" s="929"/>
      <c r="G16" s="929"/>
      <c r="H16" s="929"/>
      <c r="I16" s="929"/>
      <c r="J16" s="929"/>
      <c r="K16" s="929"/>
      <c r="L16" s="935"/>
      <c r="M16" s="936"/>
      <c r="N16" s="936"/>
      <c r="O16" s="929" t="str">
        <f>IF(AX16&lt;&gt;"",COUNTIFS(AV22:AZ31,CA27),"")</f>
        <v/>
      </c>
      <c r="P16" s="929"/>
      <c r="Q16" s="929"/>
      <c r="R16" s="929"/>
      <c r="S16" s="929"/>
      <c r="T16" s="929"/>
      <c r="U16" s="929"/>
      <c r="V16" s="929"/>
      <c r="W16" s="929"/>
      <c r="X16" s="933"/>
      <c r="Y16" s="934"/>
      <c r="Z16" s="930" t="str">
        <f>IF(AX16&lt;&gt;"",INT((SUM(BA22:BC31)*60+SUM(BF22:BG31))/60),"")</f>
        <v/>
      </c>
      <c r="AA16" s="931"/>
      <c r="AB16" s="931"/>
      <c r="AC16" s="866" t="s">
        <v>97</v>
      </c>
      <c r="AD16" s="866"/>
      <c r="AE16" s="932" t="str">
        <f>IF(AX16&lt;&gt;"",MINUTE(((SUM(BA22:BC31)*60+SUM(BF22:BG31))/60-Z16)/24),"")</f>
        <v/>
      </c>
      <c r="AF16" s="932"/>
      <c r="AG16" s="866" t="s">
        <v>597</v>
      </c>
      <c r="AH16" s="868"/>
      <c r="AI16" s="933"/>
      <c r="AJ16" s="934"/>
      <c r="AK16" s="930" t="str">
        <f>IF(AX16&lt;&gt;"",INT((SUM(BJ22:BL31)*60+SUM(BO22:BP31))/60),"")</f>
        <v/>
      </c>
      <c r="AL16" s="931"/>
      <c r="AM16" s="931"/>
      <c r="AN16" s="866" t="s">
        <v>97</v>
      </c>
      <c r="AO16" s="866"/>
      <c r="AP16" s="932" t="str">
        <f>IF(AX16&lt;&gt;"",MINUTE(((SUM(BJ22:BL31)*60+SUM(BO22:BP31))/60-AK16)/24),"")</f>
        <v/>
      </c>
      <c r="AQ16" s="932"/>
      <c r="AR16" s="866" t="s">
        <v>597</v>
      </c>
      <c r="AS16" s="868"/>
      <c r="AT16" s="935"/>
      <c r="AU16" s="936"/>
      <c r="AV16" s="920"/>
      <c r="AW16" s="920"/>
      <c r="AX16" s="908"/>
      <c r="AY16" s="909"/>
      <c r="AZ16" s="909"/>
      <c r="BA16" s="909"/>
      <c r="BB16" s="909"/>
      <c r="BC16" s="909"/>
      <c r="BD16" s="909"/>
      <c r="BE16" s="909"/>
      <c r="BF16" s="910"/>
      <c r="BG16" s="924"/>
      <c r="BH16" s="925"/>
      <c r="BI16" s="911" t="str">
        <f>IF(AX16&lt;&gt;"",ROUNDDOWN((C16+O16*(Z16+AP16/60)/(AK16+AE16/60))*AX16,-2),"")</f>
        <v/>
      </c>
      <c r="BJ16" s="912"/>
      <c r="BK16" s="912"/>
      <c r="BL16" s="912"/>
      <c r="BM16" s="912"/>
      <c r="BN16" s="912"/>
      <c r="BO16" s="912"/>
      <c r="BP16" s="912"/>
      <c r="BQ16" s="913"/>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14" t="s">
        <v>609</v>
      </c>
      <c r="BJ17" s="914"/>
      <c r="BK17" s="914"/>
      <c r="BL17" s="914"/>
      <c r="BM17" s="914"/>
      <c r="BN17" s="914"/>
      <c r="BO17" s="914"/>
      <c r="BP17" s="914"/>
      <c r="BQ17" s="914"/>
      <c r="BT17" s="507"/>
      <c r="BU17" s="507"/>
      <c r="BV17" s="507"/>
      <c r="BW17" s="507"/>
      <c r="BX17" s="508"/>
      <c r="CB17" s="484"/>
    </row>
    <row r="18" spans="1:81" s="254" customFormat="1" ht="34.5" customHeight="1">
      <c r="A18" s="509" t="s">
        <v>93</v>
      </c>
      <c r="B18" s="915" t="s">
        <v>610</v>
      </c>
      <c r="C18" s="915"/>
      <c r="D18" s="915"/>
      <c r="E18" s="915"/>
      <c r="F18" s="915"/>
      <c r="G18" s="915"/>
      <c r="H18" s="915"/>
      <c r="I18" s="915"/>
      <c r="J18" s="915"/>
      <c r="K18" s="915"/>
      <c r="L18" s="915"/>
      <c r="M18" s="915"/>
      <c r="N18" s="915"/>
      <c r="O18" s="915"/>
      <c r="P18" s="915"/>
      <c r="Q18" s="915"/>
      <c r="R18" s="915"/>
      <c r="S18" s="915"/>
      <c r="T18" s="915"/>
      <c r="U18" s="915"/>
      <c r="V18" s="915"/>
      <c r="W18" s="915"/>
      <c r="X18" s="915"/>
      <c r="Y18" s="915"/>
      <c r="Z18" s="915"/>
      <c r="AA18" s="915"/>
      <c r="AB18" s="915"/>
      <c r="AC18" s="915"/>
      <c r="AD18" s="915"/>
      <c r="AE18" s="915"/>
      <c r="AF18" s="915"/>
      <c r="AG18" s="915"/>
      <c r="AH18" s="915"/>
      <c r="AI18" s="915"/>
      <c r="AJ18" s="915"/>
      <c r="AK18" s="915"/>
      <c r="AL18" s="915"/>
      <c r="AM18" s="915"/>
      <c r="AN18" s="915"/>
      <c r="AO18" s="915"/>
      <c r="AP18" s="915"/>
      <c r="AQ18" s="915"/>
      <c r="AR18" s="915"/>
      <c r="AS18" s="915"/>
      <c r="AT18" s="915"/>
      <c r="AU18" s="915"/>
      <c r="AV18" s="915"/>
      <c r="AW18" s="915"/>
      <c r="AX18" s="915"/>
      <c r="AY18" s="915"/>
      <c r="AZ18" s="915"/>
      <c r="BA18" s="915"/>
      <c r="BB18" s="915"/>
      <c r="BC18" s="915"/>
      <c r="BD18" s="915"/>
      <c r="BE18" s="915"/>
      <c r="BF18" s="915"/>
      <c r="BG18" s="915"/>
      <c r="BH18" s="915"/>
      <c r="BI18" s="915"/>
      <c r="BJ18" s="915"/>
      <c r="BK18" s="915"/>
      <c r="BL18" s="915"/>
      <c r="BM18" s="915"/>
      <c r="BN18" s="915"/>
      <c r="BO18" s="915"/>
      <c r="BP18" s="915"/>
      <c r="BQ18" s="915"/>
      <c r="BR18" s="915"/>
      <c r="BS18" s="915"/>
      <c r="BT18" s="915"/>
      <c r="BU18" s="915"/>
      <c r="BV18" s="915"/>
      <c r="BW18" s="915"/>
      <c r="BX18" s="916"/>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05" t="s">
        <v>611</v>
      </c>
      <c r="AR19" s="905"/>
      <c r="AS19" s="905"/>
      <c r="AT19" s="905"/>
      <c r="AU19" s="905"/>
      <c r="AV19" s="905"/>
      <c r="AW19" s="905"/>
      <c r="AX19" s="905"/>
      <c r="AY19" s="905"/>
      <c r="AZ19" s="905"/>
      <c r="BA19" s="905"/>
      <c r="BB19" s="905"/>
      <c r="BC19" s="905"/>
      <c r="BD19" s="905"/>
      <c r="BE19" s="905"/>
      <c r="BF19" s="905"/>
      <c r="BG19" s="905"/>
      <c r="BH19" s="905"/>
      <c r="BI19" s="905"/>
      <c r="BJ19" s="905"/>
      <c r="BK19" s="905"/>
      <c r="BL19" s="905"/>
      <c r="BM19" s="905"/>
      <c r="BN19" s="905"/>
      <c r="BO19" s="905"/>
      <c r="BP19" s="905"/>
      <c r="BQ19" s="905"/>
      <c r="BR19" s="905"/>
      <c r="BS19" s="917" t="s">
        <v>417</v>
      </c>
      <c r="BT19" s="918"/>
      <c r="BU19" s="918"/>
      <c r="BV19" s="918"/>
      <c r="BW19" s="918"/>
      <c r="BX19" s="919"/>
      <c r="CA19" s="231"/>
      <c r="CB19" s="484"/>
    </row>
    <row r="20" spans="1:81" s="254" customFormat="1" ht="42" customHeight="1">
      <c r="A20" s="904" t="s">
        <v>612</v>
      </c>
      <c r="B20" s="905" t="s">
        <v>613</v>
      </c>
      <c r="C20" s="905"/>
      <c r="D20" s="905"/>
      <c r="E20" s="905"/>
      <c r="F20" s="905"/>
      <c r="G20" s="905"/>
      <c r="H20" s="905"/>
      <c r="I20" s="905"/>
      <c r="J20" s="905"/>
      <c r="K20" s="905" t="s">
        <v>614</v>
      </c>
      <c r="L20" s="905"/>
      <c r="M20" s="905"/>
      <c r="N20" s="905"/>
      <c r="O20" s="905"/>
      <c r="P20" s="905"/>
      <c r="Q20" s="905"/>
      <c r="R20" s="905"/>
      <c r="S20" s="905"/>
      <c r="T20" s="906" t="s">
        <v>615</v>
      </c>
      <c r="U20" s="905"/>
      <c r="V20" s="905"/>
      <c r="W20" s="905"/>
      <c r="X20" s="905"/>
      <c r="Y20" s="905"/>
      <c r="Z20" s="905"/>
      <c r="AA20" s="905"/>
      <c r="AB20" s="905"/>
      <c r="AC20" s="905" t="s">
        <v>616</v>
      </c>
      <c r="AD20" s="905"/>
      <c r="AE20" s="905"/>
      <c r="AF20" s="905"/>
      <c r="AG20" s="905"/>
      <c r="AH20" s="907" t="s">
        <v>617</v>
      </c>
      <c r="AI20" s="907"/>
      <c r="AJ20" s="907"/>
      <c r="AK20" s="907"/>
      <c r="AL20" s="907"/>
      <c r="AM20" s="907"/>
      <c r="AN20" s="907"/>
      <c r="AO20" s="907"/>
      <c r="AP20" s="907"/>
      <c r="AQ20" s="889" t="s">
        <v>618</v>
      </c>
      <c r="AR20" s="890"/>
      <c r="AS20" s="890"/>
      <c r="AT20" s="890"/>
      <c r="AU20" s="891"/>
      <c r="AV20" s="895" t="s">
        <v>619</v>
      </c>
      <c r="AW20" s="896"/>
      <c r="AX20" s="896"/>
      <c r="AY20" s="896"/>
      <c r="AZ20" s="896"/>
      <c r="BA20" s="896"/>
      <c r="BB20" s="896"/>
      <c r="BC20" s="896"/>
      <c r="BD20" s="896"/>
      <c r="BE20" s="896"/>
      <c r="BF20" s="896"/>
      <c r="BG20" s="896"/>
      <c r="BH20" s="896"/>
      <c r="BI20" s="896"/>
      <c r="BJ20" s="896"/>
      <c r="BK20" s="896"/>
      <c r="BL20" s="896"/>
      <c r="BM20" s="896"/>
      <c r="BN20" s="896"/>
      <c r="BO20" s="896"/>
      <c r="BP20" s="896"/>
      <c r="BQ20" s="896"/>
      <c r="BR20" s="897"/>
      <c r="BS20" s="889" t="s">
        <v>620</v>
      </c>
      <c r="BT20" s="890"/>
      <c r="BU20" s="890"/>
      <c r="BV20" s="890"/>
      <c r="BW20" s="890"/>
      <c r="BX20" s="898"/>
      <c r="CA20" s="231"/>
      <c r="CB20" s="484"/>
      <c r="CC20" s="231"/>
    </row>
    <row r="21" spans="1:81" s="254" customFormat="1" ht="42" customHeight="1">
      <c r="A21" s="904"/>
      <c r="B21" s="905"/>
      <c r="C21" s="905"/>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7"/>
      <c r="AI21" s="907"/>
      <c r="AJ21" s="907"/>
      <c r="AK21" s="907"/>
      <c r="AL21" s="907"/>
      <c r="AM21" s="907"/>
      <c r="AN21" s="907"/>
      <c r="AO21" s="907"/>
      <c r="AP21" s="907"/>
      <c r="AQ21" s="892"/>
      <c r="AR21" s="893"/>
      <c r="AS21" s="893"/>
      <c r="AT21" s="893"/>
      <c r="AU21" s="894"/>
      <c r="AV21" s="900" t="s">
        <v>621</v>
      </c>
      <c r="AW21" s="893"/>
      <c r="AX21" s="893"/>
      <c r="AY21" s="893"/>
      <c r="AZ21" s="894"/>
      <c r="BA21" s="901" t="s">
        <v>622</v>
      </c>
      <c r="BB21" s="902"/>
      <c r="BC21" s="902"/>
      <c r="BD21" s="902"/>
      <c r="BE21" s="902"/>
      <c r="BF21" s="902"/>
      <c r="BG21" s="902"/>
      <c r="BH21" s="902"/>
      <c r="BI21" s="903"/>
      <c r="BJ21" s="901" t="s">
        <v>623</v>
      </c>
      <c r="BK21" s="902"/>
      <c r="BL21" s="902"/>
      <c r="BM21" s="902"/>
      <c r="BN21" s="902"/>
      <c r="BO21" s="902"/>
      <c r="BP21" s="902"/>
      <c r="BQ21" s="902"/>
      <c r="BR21" s="903"/>
      <c r="BS21" s="892"/>
      <c r="BT21" s="893"/>
      <c r="BU21" s="893"/>
      <c r="BV21" s="893"/>
      <c r="BW21" s="893"/>
      <c r="BX21" s="899"/>
      <c r="CA21" s="231"/>
      <c r="CB21" s="484"/>
    </row>
    <row r="22" spans="1:81" s="254" customFormat="1" ht="42" customHeight="1">
      <c r="A22" s="512">
        <v>1</v>
      </c>
      <c r="B22" s="885" t="str">
        <f>IF(入力フォーム!D33="","",入力フォーム!D33)</f>
        <v/>
      </c>
      <c r="C22" s="885"/>
      <c r="D22" s="885"/>
      <c r="E22" s="885"/>
      <c r="F22" s="885"/>
      <c r="G22" s="885"/>
      <c r="H22" s="885"/>
      <c r="I22" s="885"/>
      <c r="J22" s="885"/>
      <c r="K22" s="885" t="str">
        <f>IF(入力フォーム!D34="","",入力フォーム!D34)</f>
        <v/>
      </c>
      <c r="L22" s="885"/>
      <c r="M22" s="885"/>
      <c r="N22" s="885"/>
      <c r="O22" s="885"/>
      <c r="P22" s="885"/>
      <c r="Q22" s="885"/>
      <c r="R22" s="885"/>
      <c r="S22" s="885"/>
      <c r="T22" s="885" t="str">
        <f>IF(入力フォーム!D35="","",入力フォーム!D35)</f>
        <v/>
      </c>
      <c r="U22" s="885"/>
      <c r="V22" s="885"/>
      <c r="W22" s="885"/>
      <c r="X22" s="885"/>
      <c r="Y22" s="885"/>
      <c r="Z22" s="885"/>
      <c r="AA22" s="885"/>
      <c r="AB22" s="885"/>
      <c r="AC22" s="874">
        <v>1</v>
      </c>
      <c r="AD22" s="875"/>
      <c r="AE22" s="875"/>
      <c r="AF22" s="875"/>
      <c r="AG22" s="876"/>
      <c r="AH22" s="886">
        <f>'様式第8－1号'!BI8</f>
        <v>144</v>
      </c>
      <c r="AI22" s="887"/>
      <c r="AJ22" s="888"/>
      <c r="AK22" s="880" t="s">
        <v>97</v>
      </c>
      <c r="AL22" s="881"/>
      <c r="AM22" s="882">
        <f>'様式第8－1号'!BQ8</f>
        <v>0</v>
      </c>
      <c r="AN22" s="883"/>
      <c r="AO22" s="880" t="s">
        <v>597</v>
      </c>
      <c r="AP22" s="884"/>
      <c r="AQ22" s="872"/>
      <c r="AR22" s="872"/>
      <c r="AS22" s="872"/>
      <c r="AT22" s="872"/>
      <c r="AU22" s="872"/>
      <c r="AV22" s="872"/>
      <c r="AW22" s="872"/>
      <c r="AX22" s="872"/>
      <c r="AY22" s="872"/>
      <c r="AZ22" s="872"/>
      <c r="BA22" s="864"/>
      <c r="BB22" s="865"/>
      <c r="BC22" s="865"/>
      <c r="BD22" s="866" t="s">
        <v>97</v>
      </c>
      <c r="BE22" s="866"/>
      <c r="BF22" s="867"/>
      <c r="BG22" s="867"/>
      <c r="BH22" s="866" t="s">
        <v>597</v>
      </c>
      <c r="BI22" s="868"/>
      <c r="BJ22" s="864"/>
      <c r="BK22" s="865"/>
      <c r="BL22" s="865"/>
      <c r="BM22" s="866" t="s">
        <v>97</v>
      </c>
      <c r="BN22" s="866"/>
      <c r="BO22" s="867"/>
      <c r="BP22" s="867"/>
      <c r="BQ22" s="866" t="s">
        <v>597</v>
      </c>
      <c r="BR22" s="868"/>
      <c r="BS22" s="869"/>
      <c r="BT22" s="870"/>
      <c r="BU22" s="870"/>
      <c r="BV22" s="870"/>
      <c r="BW22" s="870"/>
      <c r="BX22" s="871"/>
      <c r="CA22" s="231"/>
      <c r="CB22" s="484"/>
    </row>
    <row r="23" spans="1:81" s="514" customFormat="1" ht="40.5" customHeight="1">
      <c r="A23" s="513">
        <v>2</v>
      </c>
      <c r="B23" s="873"/>
      <c r="C23" s="873"/>
      <c r="D23" s="873"/>
      <c r="E23" s="873"/>
      <c r="F23" s="873"/>
      <c r="G23" s="873"/>
      <c r="H23" s="873"/>
      <c r="I23" s="873"/>
      <c r="J23" s="873"/>
      <c r="K23" s="885"/>
      <c r="L23" s="885"/>
      <c r="M23" s="885"/>
      <c r="N23" s="885"/>
      <c r="O23" s="885"/>
      <c r="P23" s="885"/>
      <c r="Q23" s="885"/>
      <c r="R23" s="885"/>
      <c r="S23" s="885"/>
      <c r="T23" s="873"/>
      <c r="U23" s="873"/>
      <c r="V23" s="873"/>
      <c r="W23" s="873"/>
      <c r="X23" s="873"/>
      <c r="Y23" s="873"/>
      <c r="Z23" s="873"/>
      <c r="AA23" s="873"/>
      <c r="AB23" s="873"/>
      <c r="AC23" s="874"/>
      <c r="AD23" s="875"/>
      <c r="AE23" s="875"/>
      <c r="AF23" s="875"/>
      <c r="AG23" s="876"/>
      <c r="AH23" s="877"/>
      <c r="AI23" s="878"/>
      <c r="AJ23" s="879"/>
      <c r="AK23" s="880" t="s">
        <v>97</v>
      </c>
      <c r="AL23" s="881"/>
      <c r="AM23" s="882"/>
      <c r="AN23" s="883"/>
      <c r="AO23" s="880" t="s">
        <v>597</v>
      </c>
      <c r="AP23" s="884"/>
      <c r="AQ23" s="872"/>
      <c r="AR23" s="872"/>
      <c r="AS23" s="872"/>
      <c r="AT23" s="872"/>
      <c r="AU23" s="872"/>
      <c r="AV23" s="872"/>
      <c r="AW23" s="872"/>
      <c r="AX23" s="872"/>
      <c r="AY23" s="872"/>
      <c r="AZ23" s="872"/>
      <c r="BA23" s="864"/>
      <c r="BB23" s="865"/>
      <c r="BC23" s="865"/>
      <c r="BD23" s="866" t="s">
        <v>97</v>
      </c>
      <c r="BE23" s="866"/>
      <c r="BF23" s="867"/>
      <c r="BG23" s="867"/>
      <c r="BH23" s="866" t="s">
        <v>597</v>
      </c>
      <c r="BI23" s="868"/>
      <c r="BJ23" s="864"/>
      <c r="BK23" s="865"/>
      <c r="BL23" s="865"/>
      <c r="BM23" s="866" t="s">
        <v>97</v>
      </c>
      <c r="BN23" s="866"/>
      <c r="BO23" s="867"/>
      <c r="BP23" s="867"/>
      <c r="BQ23" s="866" t="s">
        <v>597</v>
      </c>
      <c r="BR23" s="868"/>
      <c r="BS23" s="869"/>
      <c r="BT23" s="870"/>
      <c r="BU23" s="870"/>
      <c r="BV23" s="870"/>
      <c r="BW23" s="870"/>
      <c r="BX23" s="871"/>
      <c r="CA23" s="231"/>
      <c r="CB23" s="484"/>
    </row>
    <row r="24" spans="1:81" s="514" customFormat="1" ht="41.25" customHeight="1">
      <c r="A24" s="513">
        <v>3</v>
      </c>
      <c r="B24" s="873"/>
      <c r="C24" s="873"/>
      <c r="D24" s="873"/>
      <c r="E24" s="873"/>
      <c r="F24" s="873"/>
      <c r="G24" s="873"/>
      <c r="H24" s="873"/>
      <c r="I24" s="873"/>
      <c r="J24" s="873"/>
      <c r="K24" s="873"/>
      <c r="L24" s="873"/>
      <c r="M24" s="873"/>
      <c r="N24" s="873"/>
      <c r="O24" s="873"/>
      <c r="P24" s="873"/>
      <c r="Q24" s="873"/>
      <c r="R24" s="873"/>
      <c r="S24" s="873"/>
      <c r="T24" s="873"/>
      <c r="U24" s="873"/>
      <c r="V24" s="873"/>
      <c r="W24" s="873"/>
      <c r="X24" s="873"/>
      <c r="Y24" s="873"/>
      <c r="Z24" s="873"/>
      <c r="AA24" s="873"/>
      <c r="AB24" s="873"/>
      <c r="AC24" s="874"/>
      <c r="AD24" s="875"/>
      <c r="AE24" s="875"/>
      <c r="AF24" s="875"/>
      <c r="AG24" s="876"/>
      <c r="AH24" s="877"/>
      <c r="AI24" s="878"/>
      <c r="AJ24" s="879"/>
      <c r="AK24" s="880" t="s">
        <v>97</v>
      </c>
      <c r="AL24" s="881"/>
      <c r="AM24" s="882"/>
      <c r="AN24" s="883"/>
      <c r="AO24" s="880" t="s">
        <v>597</v>
      </c>
      <c r="AP24" s="884"/>
      <c r="AQ24" s="872"/>
      <c r="AR24" s="872"/>
      <c r="AS24" s="872"/>
      <c r="AT24" s="872"/>
      <c r="AU24" s="872"/>
      <c r="AV24" s="872"/>
      <c r="AW24" s="872"/>
      <c r="AX24" s="872"/>
      <c r="AY24" s="872"/>
      <c r="AZ24" s="872"/>
      <c r="BA24" s="864"/>
      <c r="BB24" s="865"/>
      <c r="BC24" s="865"/>
      <c r="BD24" s="866" t="s">
        <v>97</v>
      </c>
      <c r="BE24" s="866"/>
      <c r="BF24" s="867"/>
      <c r="BG24" s="867"/>
      <c r="BH24" s="866" t="s">
        <v>597</v>
      </c>
      <c r="BI24" s="868"/>
      <c r="BJ24" s="864"/>
      <c r="BK24" s="865"/>
      <c r="BL24" s="865"/>
      <c r="BM24" s="866" t="s">
        <v>97</v>
      </c>
      <c r="BN24" s="866"/>
      <c r="BO24" s="867"/>
      <c r="BP24" s="867"/>
      <c r="BQ24" s="866" t="s">
        <v>597</v>
      </c>
      <c r="BR24" s="868"/>
      <c r="BS24" s="869"/>
      <c r="BT24" s="870"/>
      <c r="BU24" s="870"/>
      <c r="BV24" s="870"/>
      <c r="BW24" s="870"/>
      <c r="BX24" s="871"/>
      <c r="CA24" s="231"/>
    </row>
    <row r="25" spans="1:81" s="514" customFormat="1" ht="35.1" customHeight="1">
      <c r="A25" s="513">
        <v>4</v>
      </c>
      <c r="B25" s="873"/>
      <c r="C25" s="873"/>
      <c r="D25" s="873"/>
      <c r="E25" s="873"/>
      <c r="F25" s="873"/>
      <c r="G25" s="873"/>
      <c r="H25" s="873"/>
      <c r="I25" s="873"/>
      <c r="J25" s="873"/>
      <c r="K25" s="873"/>
      <c r="L25" s="873"/>
      <c r="M25" s="873"/>
      <c r="N25" s="873"/>
      <c r="O25" s="873"/>
      <c r="P25" s="873"/>
      <c r="Q25" s="873"/>
      <c r="R25" s="873"/>
      <c r="S25" s="873"/>
      <c r="T25" s="873"/>
      <c r="U25" s="873"/>
      <c r="V25" s="873"/>
      <c r="W25" s="873"/>
      <c r="X25" s="873"/>
      <c r="Y25" s="873"/>
      <c r="Z25" s="873"/>
      <c r="AA25" s="873"/>
      <c r="AB25" s="873"/>
      <c r="AC25" s="874"/>
      <c r="AD25" s="875"/>
      <c r="AE25" s="875"/>
      <c r="AF25" s="875"/>
      <c r="AG25" s="876"/>
      <c r="AH25" s="877"/>
      <c r="AI25" s="878"/>
      <c r="AJ25" s="879"/>
      <c r="AK25" s="880" t="s">
        <v>97</v>
      </c>
      <c r="AL25" s="881"/>
      <c r="AM25" s="882"/>
      <c r="AN25" s="883"/>
      <c r="AO25" s="880" t="s">
        <v>597</v>
      </c>
      <c r="AP25" s="884"/>
      <c r="AQ25" s="872"/>
      <c r="AR25" s="872"/>
      <c r="AS25" s="872"/>
      <c r="AT25" s="872"/>
      <c r="AU25" s="872"/>
      <c r="AV25" s="872"/>
      <c r="AW25" s="872"/>
      <c r="AX25" s="872"/>
      <c r="AY25" s="872"/>
      <c r="AZ25" s="872"/>
      <c r="BA25" s="864"/>
      <c r="BB25" s="865"/>
      <c r="BC25" s="865"/>
      <c r="BD25" s="866" t="s">
        <v>97</v>
      </c>
      <c r="BE25" s="866"/>
      <c r="BF25" s="867"/>
      <c r="BG25" s="867"/>
      <c r="BH25" s="866" t="s">
        <v>597</v>
      </c>
      <c r="BI25" s="868"/>
      <c r="BJ25" s="864"/>
      <c r="BK25" s="865"/>
      <c r="BL25" s="865"/>
      <c r="BM25" s="866" t="s">
        <v>97</v>
      </c>
      <c r="BN25" s="866"/>
      <c r="BO25" s="867"/>
      <c r="BP25" s="867"/>
      <c r="BQ25" s="866" t="s">
        <v>597</v>
      </c>
      <c r="BR25" s="868"/>
      <c r="BS25" s="869"/>
      <c r="BT25" s="870"/>
      <c r="BU25" s="870"/>
      <c r="BV25" s="870"/>
      <c r="BW25" s="870"/>
      <c r="BX25" s="871"/>
      <c r="CA25" s="515" t="s">
        <v>624</v>
      </c>
    </row>
    <row r="26" spans="1:81" ht="41.25" customHeight="1">
      <c r="A26" s="513">
        <v>5</v>
      </c>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3"/>
      <c r="AA26" s="873"/>
      <c r="AB26" s="873"/>
      <c r="AC26" s="874"/>
      <c r="AD26" s="875"/>
      <c r="AE26" s="875"/>
      <c r="AF26" s="875"/>
      <c r="AG26" s="876"/>
      <c r="AH26" s="877"/>
      <c r="AI26" s="878"/>
      <c r="AJ26" s="879"/>
      <c r="AK26" s="880" t="s">
        <v>97</v>
      </c>
      <c r="AL26" s="881"/>
      <c r="AM26" s="882"/>
      <c r="AN26" s="883"/>
      <c r="AO26" s="880" t="s">
        <v>597</v>
      </c>
      <c r="AP26" s="884"/>
      <c r="AQ26" s="872"/>
      <c r="AR26" s="872"/>
      <c r="AS26" s="872"/>
      <c r="AT26" s="872"/>
      <c r="AU26" s="872"/>
      <c r="AV26" s="872"/>
      <c r="AW26" s="872"/>
      <c r="AX26" s="872"/>
      <c r="AY26" s="872"/>
      <c r="AZ26" s="872"/>
      <c r="BA26" s="864"/>
      <c r="BB26" s="865"/>
      <c r="BC26" s="865"/>
      <c r="BD26" s="866" t="s">
        <v>97</v>
      </c>
      <c r="BE26" s="866"/>
      <c r="BF26" s="867"/>
      <c r="BG26" s="867"/>
      <c r="BH26" s="866" t="s">
        <v>597</v>
      </c>
      <c r="BI26" s="868"/>
      <c r="BJ26" s="864"/>
      <c r="BK26" s="865"/>
      <c r="BL26" s="865"/>
      <c r="BM26" s="866" t="s">
        <v>97</v>
      </c>
      <c r="BN26" s="866"/>
      <c r="BO26" s="867"/>
      <c r="BP26" s="867"/>
      <c r="BQ26" s="866" t="s">
        <v>597</v>
      </c>
      <c r="BR26" s="868"/>
      <c r="BS26" s="869"/>
      <c r="BT26" s="870"/>
      <c r="BU26" s="870"/>
      <c r="BV26" s="870"/>
      <c r="BW26" s="870"/>
      <c r="BX26" s="871"/>
      <c r="BY26" s="516" t="s">
        <v>74</v>
      </c>
      <c r="CA26" s="517"/>
    </row>
    <row r="27" spans="1:81" s="518" customFormat="1" ht="41.25" customHeight="1">
      <c r="A27" s="513">
        <v>6</v>
      </c>
      <c r="B27" s="873"/>
      <c r="C27" s="873"/>
      <c r="D27" s="873"/>
      <c r="E27" s="873"/>
      <c r="F27" s="873"/>
      <c r="G27" s="873"/>
      <c r="H27" s="873"/>
      <c r="I27" s="873"/>
      <c r="J27" s="873"/>
      <c r="K27" s="873"/>
      <c r="L27" s="873"/>
      <c r="M27" s="873"/>
      <c r="N27" s="873"/>
      <c r="O27" s="873"/>
      <c r="P27" s="873"/>
      <c r="Q27" s="873"/>
      <c r="R27" s="873"/>
      <c r="S27" s="873"/>
      <c r="T27" s="873"/>
      <c r="U27" s="873"/>
      <c r="V27" s="873"/>
      <c r="W27" s="873"/>
      <c r="X27" s="873"/>
      <c r="Y27" s="873"/>
      <c r="Z27" s="873"/>
      <c r="AA27" s="873"/>
      <c r="AB27" s="873"/>
      <c r="AC27" s="874"/>
      <c r="AD27" s="875"/>
      <c r="AE27" s="875"/>
      <c r="AF27" s="875"/>
      <c r="AG27" s="876"/>
      <c r="AH27" s="877"/>
      <c r="AI27" s="878"/>
      <c r="AJ27" s="879"/>
      <c r="AK27" s="880" t="s">
        <v>97</v>
      </c>
      <c r="AL27" s="881"/>
      <c r="AM27" s="882"/>
      <c r="AN27" s="883"/>
      <c r="AO27" s="880" t="s">
        <v>597</v>
      </c>
      <c r="AP27" s="884"/>
      <c r="AQ27" s="872"/>
      <c r="AR27" s="872"/>
      <c r="AS27" s="872"/>
      <c r="AT27" s="872"/>
      <c r="AU27" s="872"/>
      <c r="AV27" s="872"/>
      <c r="AW27" s="872"/>
      <c r="AX27" s="872"/>
      <c r="AY27" s="872"/>
      <c r="AZ27" s="872"/>
      <c r="BA27" s="864"/>
      <c r="BB27" s="865"/>
      <c r="BC27" s="865"/>
      <c r="BD27" s="866" t="s">
        <v>97</v>
      </c>
      <c r="BE27" s="866"/>
      <c r="BF27" s="867"/>
      <c r="BG27" s="867"/>
      <c r="BH27" s="866" t="s">
        <v>597</v>
      </c>
      <c r="BI27" s="868"/>
      <c r="BJ27" s="864"/>
      <c r="BK27" s="865"/>
      <c r="BL27" s="865"/>
      <c r="BM27" s="866" t="s">
        <v>97</v>
      </c>
      <c r="BN27" s="866"/>
      <c r="BO27" s="867"/>
      <c r="BP27" s="867"/>
      <c r="BQ27" s="866" t="s">
        <v>597</v>
      </c>
      <c r="BR27" s="868"/>
      <c r="BS27" s="869"/>
      <c r="BT27" s="870"/>
      <c r="BU27" s="870"/>
      <c r="BV27" s="870"/>
      <c r="BW27" s="870"/>
      <c r="BX27" s="871"/>
      <c r="CA27" s="517" t="s">
        <v>625</v>
      </c>
    </row>
    <row r="28" spans="1:81" ht="41.25" customHeight="1">
      <c r="A28" s="513">
        <v>7</v>
      </c>
      <c r="B28" s="873"/>
      <c r="C28" s="873"/>
      <c r="D28" s="873"/>
      <c r="E28" s="873"/>
      <c r="F28" s="873"/>
      <c r="G28" s="873"/>
      <c r="H28" s="873"/>
      <c r="I28" s="873"/>
      <c r="J28" s="873"/>
      <c r="K28" s="873"/>
      <c r="L28" s="873"/>
      <c r="M28" s="873"/>
      <c r="N28" s="873"/>
      <c r="O28" s="873"/>
      <c r="P28" s="873"/>
      <c r="Q28" s="873"/>
      <c r="R28" s="873"/>
      <c r="S28" s="873"/>
      <c r="T28" s="873"/>
      <c r="U28" s="873"/>
      <c r="V28" s="873"/>
      <c r="W28" s="873"/>
      <c r="X28" s="873"/>
      <c r="Y28" s="873"/>
      <c r="Z28" s="873"/>
      <c r="AA28" s="873"/>
      <c r="AB28" s="873"/>
      <c r="AC28" s="874"/>
      <c r="AD28" s="875"/>
      <c r="AE28" s="875"/>
      <c r="AF28" s="875"/>
      <c r="AG28" s="876"/>
      <c r="AH28" s="877"/>
      <c r="AI28" s="878"/>
      <c r="AJ28" s="879"/>
      <c r="AK28" s="880" t="s">
        <v>97</v>
      </c>
      <c r="AL28" s="881"/>
      <c r="AM28" s="882"/>
      <c r="AN28" s="883"/>
      <c r="AO28" s="880" t="s">
        <v>597</v>
      </c>
      <c r="AP28" s="884"/>
      <c r="AQ28" s="872"/>
      <c r="AR28" s="872"/>
      <c r="AS28" s="872"/>
      <c r="AT28" s="872"/>
      <c r="AU28" s="872"/>
      <c r="AV28" s="872"/>
      <c r="AW28" s="872"/>
      <c r="AX28" s="872"/>
      <c r="AY28" s="872"/>
      <c r="AZ28" s="872"/>
      <c r="BA28" s="864"/>
      <c r="BB28" s="865"/>
      <c r="BC28" s="865"/>
      <c r="BD28" s="866" t="s">
        <v>97</v>
      </c>
      <c r="BE28" s="866"/>
      <c r="BF28" s="867"/>
      <c r="BG28" s="867"/>
      <c r="BH28" s="866" t="s">
        <v>597</v>
      </c>
      <c r="BI28" s="868"/>
      <c r="BJ28" s="864"/>
      <c r="BK28" s="865"/>
      <c r="BL28" s="865"/>
      <c r="BM28" s="866" t="s">
        <v>97</v>
      </c>
      <c r="BN28" s="866"/>
      <c r="BO28" s="867"/>
      <c r="BP28" s="867"/>
      <c r="BQ28" s="866" t="s">
        <v>597</v>
      </c>
      <c r="BR28" s="868"/>
      <c r="BS28" s="869"/>
      <c r="BT28" s="870"/>
      <c r="BU28" s="870"/>
      <c r="BV28" s="870"/>
      <c r="BW28" s="870"/>
      <c r="BX28" s="871"/>
      <c r="CA28" s="517" t="s">
        <v>626</v>
      </c>
    </row>
    <row r="29" spans="1:81" ht="41.25" customHeight="1">
      <c r="A29" s="513">
        <v>8</v>
      </c>
      <c r="B29" s="873"/>
      <c r="C29" s="873"/>
      <c r="D29" s="873"/>
      <c r="E29" s="873"/>
      <c r="F29" s="873"/>
      <c r="G29" s="873"/>
      <c r="H29" s="873"/>
      <c r="I29" s="873"/>
      <c r="J29" s="873"/>
      <c r="K29" s="873"/>
      <c r="L29" s="873"/>
      <c r="M29" s="873"/>
      <c r="N29" s="873"/>
      <c r="O29" s="873"/>
      <c r="P29" s="873"/>
      <c r="Q29" s="873"/>
      <c r="R29" s="873"/>
      <c r="S29" s="873"/>
      <c r="T29" s="873"/>
      <c r="U29" s="873"/>
      <c r="V29" s="873"/>
      <c r="W29" s="873"/>
      <c r="X29" s="873"/>
      <c r="Y29" s="873"/>
      <c r="Z29" s="873"/>
      <c r="AA29" s="873"/>
      <c r="AB29" s="873"/>
      <c r="AC29" s="874"/>
      <c r="AD29" s="875"/>
      <c r="AE29" s="875"/>
      <c r="AF29" s="875"/>
      <c r="AG29" s="876"/>
      <c r="AH29" s="877"/>
      <c r="AI29" s="878"/>
      <c r="AJ29" s="879"/>
      <c r="AK29" s="880" t="s">
        <v>97</v>
      </c>
      <c r="AL29" s="881"/>
      <c r="AM29" s="882"/>
      <c r="AN29" s="883"/>
      <c r="AO29" s="880" t="s">
        <v>597</v>
      </c>
      <c r="AP29" s="884"/>
      <c r="AQ29" s="872"/>
      <c r="AR29" s="872"/>
      <c r="AS29" s="872"/>
      <c r="AT29" s="872"/>
      <c r="AU29" s="872"/>
      <c r="AV29" s="872"/>
      <c r="AW29" s="872"/>
      <c r="AX29" s="872"/>
      <c r="AY29" s="872"/>
      <c r="AZ29" s="872"/>
      <c r="BA29" s="864"/>
      <c r="BB29" s="865"/>
      <c r="BC29" s="865"/>
      <c r="BD29" s="866" t="s">
        <v>97</v>
      </c>
      <c r="BE29" s="866"/>
      <c r="BF29" s="867"/>
      <c r="BG29" s="867"/>
      <c r="BH29" s="866" t="s">
        <v>597</v>
      </c>
      <c r="BI29" s="868"/>
      <c r="BJ29" s="864"/>
      <c r="BK29" s="865"/>
      <c r="BL29" s="865"/>
      <c r="BM29" s="866" t="s">
        <v>97</v>
      </c>
      <c r="BN29" s="866"/>
      <c r="BO29" s="867"/>
      <c r="BP29" s="867"/>
      <c r="BQ29" s="866" t="s">
        <v>597</v>
      </c>
      <c r="BR29" s="868"/>
      <c r="BS29" s="869"/>
      <c r="BT29" s="870"/>
      <c r="BU29" s="870"/>
      <c r="BV29" s="870"/>
      <c r="BW29" s="870"/>
      <c r="BX29" s="871"/>
    </row>
    <row r="30" spans="1:81" ht="41.25" customHeight="1">
      <c r="A30" s="513">
        <v>9</v>
      </c>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873"/>
      <c r="AC30" s="874"/>
      <c r="AD30" s="875"/>
      <c r="AE30" s="875"/>
      <c r="AF30" s="875"/>
      <c r="AG30" s="876"/>
      <c r="AH30" s="877"/>
      <c r="AI30" s="878"/>
      <c r="AJ30" s="879"/>
      <c r="AK30" s="880" t="s">
        <v>97</v>
      </c>
      <c r="AL30" s="881"/>
      <c r="AM30" s="882"/>
      <c r="AN30" s="883"/>
      <c r="AO30" s="880" t="s">
        <v>597</v>
      </c>
      <c r="AP30" s="884"/>
      <c r="AQ30" s="872"/>
      <c r="AR30" s="872"/>
      <c r="AS30" s="872"/>
      <c r="AT30" s="872"/>
      <c r="AU30" s="872"/>
      <c r="AV30" s="872"/>
      <c r="AW30" s="872"/>
      <c r="AX30" s="872"/>
      <c r="AY30" s="872"/>
      <c r="AZ30" s="872"/>
      <c r="BA30" s="864"/>
      <c r="BB30" s="865"/>
      <c r="BC30" s="865"/>
      <c r="BD30" s="866" t="s">
        <v>97</v>
      </c>
      <c r="BE30" s="866"/>
      <c r="BF30" s="867"/>
      <c r="BG30" s="867"/>
      <c r="BH30" s="866" t="s">
        <v>597</v>
      </c>
      <c r="BI30" s="868"/>
      <c r="BJ30" s="864"/>
      <c r="BK30" s="865"/>
      <c r="BL30" s="865"/>
      <c r="BM30" s="866" t="s">
        <v>97</v>
      </c>
      <c r="BN30" s="866"/>
      <c r="BO30" s="867"/>
      <c r="BP30" s="867"/>
      <c r="BQ30" s="866" t="s">
        <v>597</v>
      </c>
      <c r="BR30" s="868"/>
      <c r="BS30" s="869"/>
      <c r="BT30" s="870"/>
      <c r="BU30" s="870"/>
      <c r="BV30" s="870"/>
      <c r="BW30" s="870"/>
      <c r="BX30" s="871"/>
    </row>
    <row r="31" spans="1:81" ht="41.25" customHeight="1">
      <c r="A31" s="513">
        <v>10</v>
      </c>
      <c r="B31" s="873"/>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c r="AA31" s="873"/>
      <c r="AB31" s="873"/>
      <c r="AC31" s="874"/>
      <c r="AD31" s="875"/>
      <c r="AE31" s="875"/>
      <c r="AF31" s="875"/>
      <c r="AG31" s="876"/>
      <c r="AH31" s="877"/>
      <c r="AI31" s="878"/>
      <c r="AJ31" s="879"/>
      <c r="AK31" s="880" t="s">
        <v>97</v>
      </c>
      <c r="AL31" s="881"/>
      <c r="AM31" s="882"/>
      <c r="AN31" s="883"/>
      <c r="AO31" s="880" t="s">
        <v>597</v>
      </c>
      <c r="AP31" s="884"/>
      <c r="AQ31" s="872"/>
      <c r="AR31" s="872"/>
      <c r="AS31" s="872"/>
      <c r="AT31" s="872"/>
      <c r="AU31" s="872"/>
      <c r="AV31" s="872"/>
      <c r="AW31" s="872"/>
      <c r="AX31" s="872"/>
      <c r="AY31" s="872"/>
      <c r="AZ31" s="872"/>
      <c r="BA31" s="864"/>
      <c r="BB31" s="865"/>
      <c r="BC31" s="865"/>
      <c r="BD31" s="866" t="s">
        <v>97</v>
      </c>
      <c r="BE31" s="866"/>
      <c r="BF31" s="867"/>
      <c r="BG31" s="867"/>
      <c r="BH31" s="866" t="s">
        <v>597</v>
      </c>
      <c r="BI31" s="868"/>
      <c r="BJ31" s="864"/>
      <c r="BK31" s="865"/>
      <c r="BL31" s="865"/>
      <c r="BM31" s="866" t="s">
        <v>97</v>
      </c>
      <c r="BN31" s="866"/>
      <c r="BO31" s="867"/>
      <c r="BP31" s="867"/>
      <c r="BQ31" s="866" t="s">
        <v>597</v>
      </c>
      <c r="BR31" s="868"/>
      <c r="BS31" s="869"/>
      <c r="BT31" s="870"/>
      <c r="BU31" s="870"/>
      <c r="BV31" s="870"/>
      <c r="BW31" s="870"/>
      <c r="BX31" s="871"/>
    </row>
    <row r="32" spans="1:81" ht="41.25" customHeight="1"/>
    <row r="33" ht="41.25" customHeight="1"/>
    <row r="34" ht="41.25" customHeight="1"/>
  </sheetData>
  <mergeCells count="255">
    <mergeCell ref="BM1:BO1"/>
    <mergeCell ref="BQ1:BX2"/>
    <mergeCell ref="A4:BX4"/>
    <mergeCell ref="B7:O7"/>
    <mergeCell ref="P7:AN7"/>
    <mergeCell ref="AP7:AZ7"/>
    <mergeCell ref="BA7:BX7"/>
    <mergeCell ref="B8:BX8"/>
    <mergeCell ref="CC8:CD8"/>
    <mergeCell ref="C10:K10"/>
    <mergeCell ref="L10:N11"/>
    <mergeCell ref="O10:W10"/>
    <mergeCell ref="X10:Y11"/>
    <mergeCell ref="Z10:AH10"/>
    <mergeCell ref="C11:E11"/>
    <mergeCell ref="F11:G11"/>
    <mergeCell ref="H11:I11"/>
    <mergeCell ref="AI15:AJ16"/>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B23:J23"/>
    <mergeCell ref="K23:S23"/>
    <mergeCell ref="T23:AB23"/>
    <mergeCell ref="AC23:AG23"/>
    <mergeCell ref="AH23:AJ23"/>
    <mergeCell ref="AK23:AL23"/>
    <mergeCell ref="AM23:AN23"/>
    <mergeCell ref="AO23:AP23"/>
    <mergeCell ref="AQ23:AU23"/>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5:J25"/>
    <mergeCell ref="K25:S25"/>
    <mergeCell ref="T25:AB25"/>
    <mergeCell ref="AC25:AG25"/>
    <mergeCell ref="AH25:AJ25"/>
    <mergeCell ref="AK25:AL25"/>
    <mergeCell ref="AM25:AN25"/>
    <mergeCell ref="AO25:AP25"/>
    <mergeCell ref="AQ25:AU25"/>
    <mergeCell ref="BQ24:BR24"/>
    <mergeCell ref="AM24:AN24"/>
    <mergeCell ref="AO24:AP24"/>
    <mergeCell ref="AQ24:AU24"/>
    <mergeCell ref="AV24:AZ24"/>
    <mergeCell ref="BA24:BC24"/>
    <mergeCell ref="BD24:BE24"/>
    <mergeCell ref="BM25:BN25"/>
    <mergeCell ref="BO25:BP25"/>
    <mergeCell ref="BQ25:BR25"/>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27:J27"/>
    <mergeCell ref="K27:S27"/>
    <mergeCell ref="T27:AB27"/>
    <mergeCell ref="AC27:AG27"/>
    <mergeCell ref="AH27:AJ27"/>
    <mergeCell ref="AK27:AL27"/>
    <mergeCell ref="AM27:AN27"/>
    <mergeCell ref="AO27:AP27"/>
    <mergeCell ref="AQ27:AU27"/>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9:J29"/>
    <mergeCell ref="K29:S29"/>
    <mergeCell ref="T29:AB29"/>
    <mergeCell ref="AC29:AG29"/>
    <mergeCell ref="AH29:AJ29"/>
    <mergeCell ref="AK29:AL29"/>
    <mergeCell ref="AM29:AN29"/>
    <mergeCell ref="AO29:AP29"/>
    <mergeCell ref="AQ29:AU29"/>
    <mergeCell ref="BQ28:BR28"/>
    <mergeCell ref="AM28:AN28"/>
    <mergeCell ref="AO28:AP28"/>
    <mergeCell ref="AQ28:AU28"/>
    <mergeCell ref="AV28:AZ28"/>
    <mergeCell ref="BA28:BC28"/>
    <mergeCell ref="BD28:BE28"/>
    <mergeCell ref="BM29:BN29"/>
    <mergeCell ref="BO29:BP29"/>
    <mergeCell ref="BQ29:BR29"/>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31:J31"/>
    <mergeCell ref="K31:S31"/>
    <mergeCell ref="T31:AB31"/>
    <mergeCell ref="AC31:AG31"/>
    <mergeCell ref="AH31:AJ31"/>
    <mergeCell ref="AK31:AL31"/>
    <mergeCell ref="AM31:AN31"/>
    <mergeCell ref="AO31:AP31"/>
    <mergeCell ref="AQ31:AU31"/>
    <mergeCell ref="BA30:BC30"/>
    <mergeCell ref="BD30:BE30"/>
    <mergeCell ref="BM31:BN31"/>
    <mergeCell ref="BO31:BP31"/>
    <mergeCell ref="BQ31:BR31"/>
    <mergeCell ref="BS31:BX31"/>
    <mergeCell ref="AV31:AZ31"/>
    <mergeCell ref="BA31:BC31"/>
    <mergeCell ref="BD31:BE31"/>
    <mergeCell ref="BF31:BG31"/>
    <mergeCell ref="BH31:BI31"/>
    <mergeCell ref="BJ31:BL31"/>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AP54" sqref="AP54"/>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437</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947"/>
      <c r="AP1" s="947"/>
      <c r="AQ1" s="947"/>
      <c r="AR1" s="947"/>
      <c r="AS1" s="947"/>
      <c r="AT1" s="947"/>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1108">
        <v>2</v>
      </c>
      <c r="AM3" s="1108"/>
      <c r="AN3" s="955" t="s">
        <v>86</v>
      </c>
      <c r="AO3" s="955"/>
      <c r="AP3" s="1108">
        <v>1</v>
      </c>
      <c r="AQ3" s="1108"/>
      <c r="AR3" s="955" t="s">
        <v>105</v>
      </c>
      <c r="AS3" s="955"/>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1132" t="s">
        <v>106</v>
      </c>
      <c r="B5" s="1133"/>
      <c r="C5" s="1133"/>
      <c r="D5" s="1133"/>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3"/>
      <c r="AJ5" s="1133"/>
      <c r="AK5" s="1133"/>
      <c r="AL5" s="1133"/>
      <c r="AM5" s="1133"/>
      <c r="AN5" s="1133"/>
      <c r="AO5" s="1133"/>
      <c r="AP5" s="1133"/>
      <c r="AQ5" s="1133"/>
      <c r="AR5" s="1133"/>
      <c r="AS5" s="1133"/>
      <c r="AT5" s="1133"/>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1134" t="s">
        <v>285</v>
      </c>
      <c r="C7" s="1135"/>
      <c r="D7" s="1135"/>
      <c r="E7" s="1135"/>
      <c r="F7" s="1135"/>
      <c r="G7" s="1135"/>
      <c r="H7" s="1135"/>
      <c r="I7" s="1136"/>
      <c r="J7" s="1137" t="str">
        <f>IF(入力フォーム!D5="","",入力フォーム!D5)</f>
        <v/>
      </c>
      <c r="K7" s="1138"/>
      <c r="L7" s="1138"/>
      <c r="M7" s="1138"/>
      <c r="N7" s="1138"/>
      <c r="O7" s="1138"/>
      <c r="P7" s="1138"/>
      <c r="Q7" s="1138"/>
      <c r="R7" s="1138"/>
      <c r="S7" s="1138"/>
      <c r="T7" s="1138"/>
      <c r="U7" s="1138"/>
      <c r="V7" s="1138"/>
      <c r="W7" s="1138"/>
      <c r="X7" s="237" t="s">
        <v>89</v>
      </c>
      <c r="Y7" s="1139" t="s">
        <v>438</v>
      </c>
      <c r="Z7" s="1139"/>
      <c r="AA7" s="1139"/>
      <c r="AB7" s="1139"/>
      <c r="AC7" s="1139"/>
      <c r="AD7" s="1139"/>
      <c r="AE7" s="1137" t="str">
        <f>IF(入力フォーム!D10="","",入力フォーム!D10)</f>
        <v/>
      </c>
      <c r="AF7" s="1138"/>
      <c r="AG7" s="1138"/>
      <c r="AH7" s="1138"/>
      <c r="AI7" s="1138"/>
      <c r="AJ7" s="1138"/>
      <c r="AK7" s="1138"/>
      <c r="AL7" s="1138"/>
      <c r="AM7" s="1138"/>
      <c r="AN7" s="1138"/>
      <c r="AO7" s="1138"/>
      <c r="AP7" s="1138"/>
      <c r="AQ7" s="1138"/>
      <c r="AR7" s="1138"/>
      <c r="AS7" s="1138"/>
      <c r="AT7" s="1140"/>
    </row>
    <row r="8" spans="1:52" ht="21" customHeight="1">
      <c r="A8" s="238" t="s">
        <v>90</v>
      </c>
      <c r="B8" s="239" t="s">
        <v>439</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1125"/>
      <c r="B11" s="255"/>
      <c r="C11" s="256"/>
      <c r="D11" s="251"/>
      <c r="E11" s="257" t="s">
        <v>440</v>
      </c>
      <c r="F11" s="257"/>
      <c r="G11" s="257"/>
      <c r="H11" s="257"/>
      <c r="I11" s="257"/>
      <c r="J11" s="257"/>
      <c r="K11" s="258"/>
      <c r="L11" s="259"/>
      <c r="M11" s="1110" t="s">
        <v>441</v>
      </c>
      <c r="N11" s="1110"/>
      <c r="O11" s="1110"/>
      <c r="P11" s="1110"/>
      <c r="Q11" s="1110"/>
      <c r="R11" s="1110"/>
      <c r="S11" s="258"/>
      <c r="T11" s="258"/>
      <c r="U11" s="260" t="s">
        <v>442</v>
      </c>
      <c r="V11" s="260"/>
      <c r="W11" s="260"/>
      <c r="X11" s="260"/>
      <c r="Y11" s="260"/>
      <c r="Z11" s="260"/>
      <c r="AA11" s="258"/>
      <c r="AB11" s="258"/>
      <c r="AC11" s="1110" t="s">
        <v>443</v>
      </c>
      <c r="AD11" s="1110"/>
      <c r="AE11" s="1110"/>
      <c r="AF11" s="1110"/>
      <c r="AG11" s="1110"/>
      <c r="AH11" s="1110"/>
      <c r="AI11" s="258"/>
      <c r="AJ11" s="258"/>
      <c r="AK11" s="1110" t="s">
        <v>444</v>
      </c>
      <c r="AL11" s="1110"/>
      <c r="AM11" s="1110"/>
      <c r="AN11" s="1110"/>
      <c r="AO11" s="1110"/>
      <c r="AP11" s="1110"/>
      <c r="AQ11" s="252"/>
      <c r="AR11" s="252"/>
      <c r="AS11" s="252"/>
      <c r="AT11" s="253"/>
    </row>
    <row r="12" spans="1:52" s="231" customFormat="1" ht="37.5" customHeight="1">
      <c r="A12" s="1125"/>
      <c r="B12" s="255"/>
      <c r="C12" s="256"/>
      <c r="D12" s="251" t="s">
        <v>54</v>
      </c>
      <c r="E12" s="1117"/>
      <c r="F12" s="1118"/>
      <c r="G12" s="1118"/>
      <c r="H12" s="1118"/>
      <c r="I12" s="1118"/>
      <c r="J12" s="1118"/>
      <c r="K12" s="261" t="s">
        <v>51</v>
      </c>
      <c r="L12" s="262" t="s">
        <v>445</v>
      </c>
      <c r="M12" s="1117"/>
      <c r="N12" s="1118"/>
      <c r="O12" s="1118"/>
      <c r="P12" s="1118"/>
      <c r="Q12" s="1118"/>
      <c r="R12" s="1118"/>
      <c r="S12" s="261" t="s">
        <v>51</v>
      </c>
      <c r="T12" s="262" t="s">
        <v>445</v>
      </c>
      <c r="U12" s="1117"/>
      <c r="V12" s="1118"/>
      <c r="W12" s="1118"/>
      <c r="X12" s="1118"/>
      <c r="Y12" s="1118"/>
      <c r="Z12" s="1118"/>
      <c r="AA12" s="261" t="s">
        <v>51</v>
      </c>
      <c r="AB12" s="262" t="s">
        <v>445</v>
      </c>
      <c r="AC12" s="1117"/>
      <c r="AD12" s="1118"/>
      <c r="AE12" s="1118"/>
      <c r="AF12" s="1118"/>
      <c r="AG12" s="1118"/>
      <c r="AH12" s="1118"/>
      <c r="AI12" s="261" t="s">
        <v>51</v>
      </c>
      <c r="AJ12" s="262" t="s">
        <v>445</v>
      </c>
      <c r="AK12" s="1117"/>
      <c r="AL12" s="1118"/>
      <c r="AM12" s="1118"/>
      <c r="AN12" s="1118"/>
      <c r="AO12" s="1118"/>
      <c r="AP12" s="1130"/>
      <c r="AQ12" s="252" t="s">
        <v>51</v>
      </c>
      <c r="AR12" s="252" t="s">
        <v>55</v>
      </c>
      <c r="AS12" s="252"/>
      <c r="AT12" s="253"/>
    </row>
    <row r="13" spans="1:52" s="231" customFormat="1" ht="15" customHeight="1">
      <c r="A13" s="1125"/>
      <c r="B13" s="255"/>
      <c r="C13" s="256"/>
      <c r="D13" s="251"/>
      <c r="E13" s="252" t="s">
        <v>446</v>
      </c>
      <c r="F13" s="251"/>
      <c r="G13" s="251"/>
      <c r="H13" s="251"/>
      <c r="I13" s="251"/>
      <c r="J13" s="251"/>
      <c r="K13" s="251"/>
      <c r="L13" s="251"/>
      <c r="M13" s="252" t="s">
        <v>447</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1125"/>
      <c r="B14" s="264"/>
      <c r="C14" s="265"/>
      <c r="E14" s="267" t="s">
        <v>448</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1125"/>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1125"/>
      <c r="B16" s="264"/>
      <c r="C16" s="232"/>
      <c r="D16" s="232"/>
      <c r="F16" s="257" t="s">
        <v>449</v>
      </c>
      <c r="G16" s="257"/>
      <c r="H16" s="257"/>
      <c r="I16" s="257"/>
      <c r="J16" s="257"/>
      <c r="K16" s="257"/>
      <c r="L16" s="270"/>
      <c r="M16" s="270"/>
      <c r="N16" s="1122" t="s">
        <v>450</v>
      </c>
      <c r="O16" s="1122"/>
      <c r="P16" s="1122"/>
      <c r="Q16" s="1122"/>
      <c r="R16" s="1122"/>
      <c r="S16" s="1122"/>
      <c r="T16" s="271"/>
      <c r="U16" s="270"/>
      <c r="V16" s="1131" t="s">
        <v>451</v>
      </c>
      <c r="W16" s="1131"/>
      <c r="X16" s="1131"/>
      <c r="Y16" s="1131"/>
      <c r="Z16" s="1131"/>
      <c r="AA16" s="1131"/>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1125"/>
      <c r="B17" s="264"/>
      <c r="C17" s="232"/>
      <c r="D17" s="232"/>
      <c r="E17" s="230" t="s">
        <v>445</v>
      </c>
      <c r="F17" s="1117"/>
      <c r="G17" s="1118"/>
      <c r="H17" s="1118"/>
      <c r="I17" s="1118"/>
      <c r="J17" s="1118"/>
      <c r="K17" s="1130"/>
      <c r="L17" s="266" t="s">
        <v>51</v>
      </c>
      <c r="M17" s="230" t="s">
        <v>445</v>
      </c>
      <c r="N17" s="1117"/>
      <c r="O17" s="1118"/>
      <c r="P17" s="1118"/>
      <c r="Q17" s="1118"/>
      <c r="R17" s="1118"/>
      <c r="S17" s="1130"/>
      <c r="T17" s="266" t="s">
        <v>51</v>
      </c>
      <c r="U17" s="230" t="s">
        <v>271</v>
      </c>
      <c r="V17" s="1117"/>
      <c r="W17" s="1118"/>
      <c r="X17" s="1118"/>
      <c r="Y17" s="1118"/>
      <c r="Z17" s="1118"/>
      <c r="AA17" s="1130"/>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1125"/>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1125"/>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1125"/>
      <c r="B20" s="264"/>
      <c r="C20" s="265"/>
      <c r="F20" s="1122" t="s">
        <v>452</v>
      </c>
      <c r="G20" s="1122"/>
      <c r="H20" s="1122"/>
      <c r="I20" s="1122"/>
      <c r="J20" s="1122"/>
      <c r="K20" s="1122"/>
      <c r="L20" s="270"/>
      <c r="M20" s="270"/>
      <c r="N20" s="1122" t="s">
        <v>453</v>
      </c>
      <c r="O20" s="1122"/>
      <c r="P20" s="1122"/>
      <c r="Q20" s="1122"/>
      <c r="R20" s="1122"/>
      <c r="S20" s="1122"/>
      <c r="T20" s="270"/>
      <c r="U20" s="270"/>
      <c r="V20" s="1126" t="s">
        <v>454</v>
      </c>
      <c r="W20" s="1126"/>
      <c r="X20" s="1126"/>
      <c r="Y20" s="1126"/>
      <c r="Z20" s="1126"/>
      <c r="AA20" s="1126"/>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1125"/>
      <c r="B21" s="264"/>
      <c r="C21" s="265"/>
      <c r="E21" s="262" t="s">
        <v>98</v>
      </c>
      <c r="F21" s="1074"/>
      <c r="G21" s="1075"/>
      <c r="H21" s="1075"/>
      <c r="I21" s="1075"/>
      <c r="J21" s="1075"/>
      <c r="K21" s="1076"/>
      <c r="L21" s="266" t="s">
        <v>59</v>
      </c>
      <c r="M21" s="266" t="s">
        <v>108</v>
      </c>
      <c r="N21" s="1074"/>
      <c r="O21" s="1075"/>
      <c r="P21" s="1075"/>
      <c r="Q21" s="1075"/>
      <c r="R21" s="1075"/>
      <c r="S21" s="1076"/>
      <c r="T21" s="266" t="s">
        <v>59</v>
      </c>
      <c r="U21" s="266" t="s">
        <v>99</v>
      </c>
      <c r="V21" s="1127"/>
      <c r="W21" s="1128"/>
      <c r="X21" s="1128"/>
      <c r="Y21" s="1128"/>
      <c r="Z21" s="1128"/>
      <c r="AA21" s="1129"/>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1125"/>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1125"/>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1125"/>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1125"/>
      <c r="B25" s="278"/>
      <c r="C25" s="279"/>
      <c r="E25" s="1122" t="s">
        <v>455</v>
      </c>
      <c r="F25" s="1122"/>
      <c r="G25" s="1122"/>
      <c r="H25" s="1122"/>
      <c r="I25" s="1122"/>
      <c r="J25" s="1122"/>
      <c r="K25" s="258"/>
      <c r="L25" s="259"/>
      <c r="M25" s="1123" t="s">
        <v>456</v>
      </c>
      <c r="N25" s="1123"/>
      <c r="O25" s="1123"/>
      <c r="P25" s="1123"/>
      <c r="Q25" s="1123"/>
      <c r="R25" s="1123"/>
      <c r="S25" s="258"/>
      <c r="T25" s="280"/>
      <c r="U25" s="1124" t="s">
        <v>457</v>
      </c>
      <c r="V25" s="1124"/>
      <c r="W25" s="1124"/>
      <c r="X25" s="1124"/>
      <c r="Y25" s="1124"/>
      <c r="Z25" s="1124"/>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1125"/>
      <c r="B26" s="278"/>
      <c r="C26" s="279"/>
      <c r="D26" s="283"/>
      <c r="E26" s="1068">
        <v>69996</v>
      </c>
      <c r="F26" s="1069"/>
      <c r="G26" s="1069"/>
      <c r="H26" s="1069"/>
      <c r="I26" s="1069"/>
      <c r="J26" s="1069"/>
      <c r="K26" s="261" t="s">
        <v>51</v>
      </c>
      <c r="L26" s="262" t="s">
        <v>98</v>
      </c>
      <c r="M26" s="1104">
        <v>1</v>
      </c>
      <c r="N26" s="1105"/>
      <c r="O26" s="1105"/>
      <c r="P26" s="1105"/>
      <c r="Q26" s="1105"/>
      <c r="R26" s="1105"/>
      <c r="S26" s="261" t="s">
        <v>59</v>
      </c>
      <c r="T26" s="262" t="s">
        <v>99</v>
      </c>
      <c r="U26" s="1112">
        <f>IF(M26="","",E26*M26)</f>
        <v>69996</v>
      </c>
      <c r="V26" s="1113"/>
      <c r="W26" s="1113"/>
      <c r="X26" s="1113"/>
      <c r="Y26" s="1113"/>
      <c r="Z26" s="1114"/>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67"/>
      <c r="AY27" s="967"/>
      <c r="AZ27" s="967"/>
    </row>
    <row r="28" spans="1:52" s="272" customFormat="1" ht="21" customHeight="1">
      <c r="A28" s="284"/>
      <c r="B28" s="274" t="s">
        <v>458</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1115" t="s">
        <v>459</v>
      </c>
      <c r="F30" s="1115"/>
      <c r="G30" s="1115"/>
      <c r="H30" s="1115"/>
      <c r="I30" s="1115"/>
      <c r="J30" s="1115"/>
      <c r="K30" s="1115"/>
      <c r="L30" s="231"/>
      <c r="M30" s="1110" t="s">
        <v>456</v>
      </c>
      <c r="N30" s="1110"/>
      <c r="O30" s="1110"/>
      <c r="P30" s="1110"/>
      <c r="Q30" s="1110"/>
      <c r="R30" s="1110"/>
      <c r="S30" s="252"/>
      <c r="T30" s="262"/>
      <c r="U30" s="1116" t="s">
        <v>460</v>
      </c>
      <c r="V30" s="1116"/>
      <c r="W30" s="1116"/>
      <c r="X30" s="1116"/>
      <c r="Y30" s="1116"/>
      <c r="Z30" s="1116"/>
      <c r="AA30" s="1116"/>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1117"/>
      <c r="F31" s="1118"/>
      <c r="G31" s="1118"/>
      <c r="H31" s="1118"/>
      <c r="I31" s="1118"/>
      <c r="J31" s="1118"/>
      <c r="K31" s="261" t="s">
        <v>51</v>
      </c>
      <c r="L31" s="262" t="s">
        <v>98</v>
      </c>
      <c r="M31" s="1074"/>
      <c r="N31" s="1075"/>
      <c r="O31" s="1075"/>
      <c r="P31" s="1075"/>
      <c r="Q31" s="1075"/>
      <c r="R31" s="1075"/>
      <c r="S31" s="261" t="s">
        <v>59</v>
      </c>
      <c r="T31" s="262" t="s">
        <v>99</v>
      </c>
      <c r="U31" s="1119" t="str">
        <f>IF(M31="","",E31*M31)</f>
        <v/>
      </c>
      <c r="V31" s="1120"/>
      <c r="W31" s="1120"/>
      <c r="X31" s="1120"/>
      <c r="Y31" s="1120"/>
      <c r="Z31" s="1121"/>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109" t="s">
        <v>461</v>
      </c>
      <c r="F35" s="1109"/>
      <c r="G35" s="1109"/>
      <c r="H35" s="1109"/>
      <c r="I35" s="1109"/>
      <c r="J35" s="1109"/>
      <c r="K35" s="252"/>
      <c r="L35" s="231"/>
      <c r="M35" s="1110" t="s">
        <v>456</v>
      </c>
      <c r="N35" s="1110"/>
      <c r="O35" s="1110"/>
      <c r="P35" s="1110"/>
      <c r="Q35" s="1110"/>
      <c r="R35" s="1110"/>
      <c r="S35" s="252"/>
      <c r="T35" s="262"/>
      <c r="U35" s="1111" t="s">
        <v>462</v>
      </c>
      <c r="V35" s="1111"/>
      <c r="W35" s="1111"/>
      <c r="X35" s="1111"/>
      <c r="Y35" s="1111"/>
      <c r="Z35" s="1111"/>
      <c r="AA35" s="1111"/>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92">
        <f>IF(AND(V21="",U26="",U31=""),"",SUM(V21,U26,U31))</f>
        <v>69996</v>
      </c>
      <c r="F36" s="1093"/>
      <c r="G36" s="1093"/>
      <c r="H36" s="1093"/>
      <c r="I36" s="1093"/>
      <c r="J36" s="1093"/>
      <c r="K36" s="261" t="s">
        <v>51</v>
      </c>
      <c r="L36" s="262" t="s">
        <v>108</v>
      </c>
      <c r="M36" s="1104">
        <v>1</v>
      </c>
      <c r="N36" s="1105"/>
      <c r="O36" s="1105"/>
      <c r="P36" s="1105"/>
      <c r="Q36" s="1105"/>
      <c r="R36" s="1105"/>
      <c r="S36" s="261" t="s">
        <v>59</v>
      </c>
      <c r="T36" s="262" t="s">
        <v>99</v>
      </c>
      <c r="U36" s="1112">
        <f>IF(M36="","",ROUNDDOWN(E36/M36,0))</f>
        <v>69996</v>
      </c>
      <c r="V36" s="1113"/>
      <c r="W36" s="1113"/>
      <c r="X36" s="1113"/>
      <c r="Y36" s="1113"/>
      <c r="Z36" s="1114"/>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107" t="s">
        <v>463</v>
      </c>
      <c r="V37" s="1107"/>
      <c r="W37" s="1107"/>
      <c r="X37" s="1107"/>
      <c r="Y37" s="1107"/>
      <c r="Z37" s="1107"/>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464</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1108">
        <v>2</v>
      </c>
      <c r="AM40" s="1108"/>
      <c r="AN40" s="955" t="s">
        <v>86</v>
      </c>
      <c r="AO40" s="955"/>
      <c r="AP40" s="1108">
        <v>2</v>
      </c>
      <c r="AQ40" s="1108"/>
      <c r="AR40" s="955" t="s">
        <v>105</v>
      </c>
      <c r="AS40" s="955"/>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67"/>
      <c r="AY41" s="967"/>
      <c r="AZ41" s="967"/>
    </row>
    <row r="42" spans="1:52" s="272" customFormat="1" ht="20.25" customHeight="1">
      <c r="A42" s="1058" t="s">
        <v>465</v>
      </c>
      <c r="B42" s="274" t="s">
        <v>466</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59"/>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59"/>
      <c r="B44" s="328"/>
      <c r="C44" s="329"/>
      <c r="D44" s="330" t="s">
        <v>467</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59"/>
      <c r="B45" s="328"/>
      <c r="C45" s="329"/>
      <c r="D45" s="1061" t="s">
        <v>468</v>
      </c>
      <c r="E45" s="1061"/>
      <c r="F45" s="1061"/>
      <c r="G45" s="1061"/>
      <c r="H45" s="1061"/>
      <c r="I45" s="1061"/>
      <c r="J45" s="1061"/>
      <c r="K45" s="335"/>
      <c r="L45" s="1062" t="s">
        <v>469</v>
      </c>
      <c r="M45" s="1063"/>
      <c r="N45" s="1063"/>
      <c r="O45" s="1063"/>
      <c r="P45" s="1063"/>
      <c r="Q45" s="1063"/>
      <c r="R45" s="1063"/>
      <c r="S45" s="230"/>
      <c r="T45" s="1064" t="s">
        <v>470</v>
      </c>
      <c r="U45" s="1064"/>
      <c r="V45" s="1064"/>
      <c r="W45" s="1064"/>
      <c r="X45" s="1064"/>
      <c r="Y45" s="1064"/>
      <c r="Z45" s="337"/>
      <c r="AA45" s="291"/>
      <c r="AB45" s="338" t="s">
        <v>471</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59"/>
      <c r="B46" s="328"/>
      <c r="C46" s="329"/>
      <c r="D46" s="1095">
        <f>IF(U36="","",U36)</f>
        <v>69996</v>
      </c>
      <c r="E46" s="1096"/>
      <c r="F46" s="1096"/>
      <c r="G46" s="1096"/>
      <c r="H46" s="1096"/>
      <c r="I46" s="1097"/>
      <c r="J46" s="262" t="s">
        <v>51</v>
      </c>
      <c r="K46" s="344" t="s">
        <v>98</v>
      </c>
      <c r="L46" s="1104">
        <v>1</v>
      </c>
      <c r="M46" s="1105"/>
      <c r="N46" s="1105"/>
      <c r="O46" s="1105"/>
      <c r="P46" s="1105"/>
      <c r="Q46" s="1106"/>
      <c r="R46" s="262" t="s">
        <v>59</v>
      </c>
      <c r="S46" s="232" t="s">
        <v>98</v>
      </c>
      <c r="T46" s="1071" t="str">
        <f>IF(COUNTIF(入力フォーム!H16,"*☑*"),"30","45")</f>
        <v>45</v>
      </c>
      <c r="U46" s="1072"/>
      <c r="V46" s="1072"/>
      <c r="W46" s="1072"/>
      <c r="X46" s="1072"/>
      <c r="Y46" s="1073"/>
      <c r="Z46" s="345" t="s">
        <v>472</v>
      </c>
      <c r="AA46" s="346" t="s">
        <v>99</v>
      </c>
      <c r="AB46" s="1092">
        <f>ROUNDDOWN((D46*(T46/100)), 0)</f>
        <v>31498</v>
      </c>
      <c r="AC46" s="1093"/>
      <c r="AD46" s="1093"/>
      <c r="AE46" s="1093"/>
      <c r="AF46" s="1093"/>
      <c r="AG46" s="1094"/>
      <c r="AH46" s="252"/>
      <c r="AK46" s="341"/>
      <c r="AL46" s="341"/>
      <c r="AM46" s="341"/>
      <c r="AN46" s="341"/>
      <c r="AO46" s="341"/>
      <c r="AP46" s="341"/>
      <c r="AQ46" s="341"/>
      <c r="AR46" s="341"/>
      <c r="AS46" s="341"/>
      <c r="AT46" s="342"/>
      <c r="AV46" s="347">
        <v>45</v>
      </c>
      <c r="AW46" s="347">
        <v>0.45</v>
      </c>
    </row>
    <row r="47" spans="1:52" s="293" customFormat="1" ht="27" customHeight="1">
      <c r="A47" s="1059"/>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463</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59"/>
      <c r="B48" s="328"/>
      <c r="C48" s="329"/>
      <c r="D48" s="330" t="s">
        <v>473</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59"/>
      <c r="B49" s="328"/>
      <c r="C49" s="354"/>
      <c r="D49" s="1061" t="s">
        <v>468</v>
      </c>
      <c r="E49" s="1061"/>
      <c r="F49" s="1061"/>
      <c r="G49" s="1061"/>
      <c r="H49" s="1061"/>
      <c r="I49" s="1061"/>
      <c r="J49" s="1061"/>
      <c r="K49" s="335"/>
      <c r="L49" s="1062" t="s">
        <v>474</v>
      </c>
      <c r="M49" s="1063"/>
      <c r="N49" s="1063"/>
      <c r="O49" s="1063"/>
      <c r="P49" s="1063"/>
      <c r="Q49" s="1063"/>
      <c r="R49" s="1063"/>
      <c r="S49" s="230"/>
      <c r="T49" s="1064" t="s">
        <v>470</v>
      </c>
      <c r="U49" s="1064"/>
      <c r="V49" s="1064"/>
      <c r="W49" s="1064"/>
      <c r="X49" s="1064"/>
      <c r="Y49" s="1064"/>
      <c r="Z49" s="337"/>
      <c r="AA49" s="291"/>
      <c r="AB49" s="355" t="s">
        <v>475</v>
      </c>
      <c r="AC49" s="339"/>
      <c r="AD49" s="339"/>
      <c r="AE49" s="339"/>
      <c r="AF49" s="339"/>
      <c r="AG49" s="339"/>
      <c r="AH49" s="329"/>
      <c r="AI49" s="329"/>
      <c r="AJ49" s="329"/>
      <c r="AK49" s="329"/>
      <c r="AL49" s="1091" t="s">
        <v>476</v>
      </c>
      <c r="AM49" s="1091"/>
      <c r="AN49" s="1091"/>
      <c r="AO49" s="1091"/>
      <c r="AP49" s="1091"/>
      <c r="AQ49" s="1091"/>
      <c r="AR49" s="329"/>
      <c r="AS49" s="329"/>
      <c r="AT49" s="356"/>
      <c r="AV49" s="352"/>
      <c r="AW49" s="352"/>
    </row>
    <row r="50" spans="1:49" s="293" customFormat="1" ht="37.5" customHeight="1" thickBot="1">
      <c r="A50" s="1059"/>
      <c r="B50" s="328"/>
      <c r="C50" s="354"/>
      <c r="D50" s="1095"/>
      <c r="E50" s="1096"/>
      <c r="F50" s="1096"/>
      <c r="G50" s="1096"/>
      <c r="H50" s="1096"/>
      <c r="I50" s="1097"/>
      <c r="J50" s="262" t="s">
        <v>51</v>
      </c>
      <c r="K50" s="344" t="s">
        <v>98</v>
      </c>
      <c r="L50" s="1074"/>
      <c r="M50" s="1075"/>
      <c r="N50" s="1075"/>
      <c r="O50" s="1075"/>
      <c r="P50" s="1075"/>
      <c r="Q50" s="1076"/>
      <c r="R50" s="262" t="s">
        <v>59</v>
      </c>
      <c r="S50" s="232" t="s">
        <v>98</v>
      </c>
      <c r="T50" s="1085"/>
      <c r="U50" s="1086"/>
      <c r="V50" s="1086"/>
      <c r="W50" s="1086"/>
      <c r="X50" s="1086"/>
      <c r="Y50" s="1087"/>
      <c r="Z50" s="345" t="s">
        <v>472</v>
      </c>
      <c r="AA50" s="346" t="s">
        <v>99</v>
      </c>
      <c r="AB50" s="1098" t="str">
        <f>IF(AND(D50="",L50="",T50=""),"",ROUNDDOWN(D50*L50 * VLOOKUP(T50, AV49:AW51, 2, FALSE), 0))</f>
        <v/>
      </c>
      <c r="AC50" s="1099"/>
      <c r="AD50" s="1099"/>
      <c r="AE50" s="1099"/>
      <c r="AF50" s="1099"/>
      <c r="AG50" s="1100"/>
      <c r="AH50" s="329"/>
      <c r="AI50" s="329"/>
      <c r="AJ50" s="329"/>
      <c r="AK50" s="329"/>
      <c r="AL50" s="1101">
        <f>AB46</f>
        <v>31498</v>
      </c>
      <c r="AM50" s="1102"/>
      <c r="AN50" s="1102"/>
      <c r="AO50" s="1102"/>
      <c r="AP50" s="1102"/>
      <c r="AQ50" s="1103"/>
      <c r="AR50" s="329"/>
      <c r="AS50" s="329"/>
      <c r="AT50" s="356"/>
      <c r="AV50" s="347">
        <v>70</v>
      </c>
      <c r="AW50" s="352">
        <v>0.7</v>
      </c>
    </row>
    <row r="51" spans="1:49" s="272" customFormat="1" ht="21" customHeight="1">
      <c r="A51" s="1059"/>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463</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59"/>
      <c r="B52" s="328"/>
      <c r="C52" s="329"/>
      <c r="D52" s="358" t="s">
        <v>477</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59"/>
      <c r="B53" s="328"/>
      <c r="C53" s="329"/>
      <c r="D53" s="1061" t="s">
        <v>468</v>
      </c>
      <c r="E53" s="1061"/>
      <c r="F53" s="1061"/>
      <c r="G53" s="1061"/>
      <c r="H53" s="1061"/>
      <c r="I53" s="1061"/>
      <c r="J53" s="1061"/>
      <c r="K53" s="335"/>
      <c r="L53" s="1063" t="s">
        <v>478</v>
      </c>
      <c r="M53" s="1063"/>
      <c r="N53" s="1063"/>
      <c r="O53" s="1063"/>
      <c r="P53" s="1063"/>
      <c r="Q53" s="1063"/>
      <c r="R53" s="1063"/>
      <c r="S53" s="230"/>
      <c r="T53" s="1064" t="s">
        <v>470</v>
      </c>
      <c r="U53" s="1064"/>
      <c r="V53" s="1064"/>
      <c r="W53" s="1064"/>
      <c r="X53" s="1064"/>
      <c r="Y53" s="1064"/>
      <c r="Z53" s="337"/>
      <c r="AA53" s="291"/>
      <c r="AB53" s="1091" t="s">
        <v>479</v>
      </c>
      <c r="AC53" s="1091"/>
      <c r="AD53" s="1091"/>
      <c r="AE53" s="1091"/>
      <c r="AF53" s="1091"/>
      <c r="AG53" s="1091"/>
      <c r="AH53" s="252"/>
      <c r="AI53" s="265"/>
      <c r="AJ53" s="265"/>
      <c r="AK53" s="265"/>
      <c r="AT53" s="334"/>
      <c r="AV53" s="352">
        <v>45</v>
      </c>
      <c r="AW53" s="347">
        <v>0.45</v>
      </c>
    </row>
    <row r="54" spans="1:49" s="293" customFormat="1" ht="37.5" customHeight="1" thickBot="1">
      <c r="A54" s="1059"/>
      <c r="B54" s="328"/>
      <c r="C54" s="329"/>
      <c r="D54" s="1082"/>
      <c r="E54" s="1083"/>
      <c r="F54" s="1083"/>
      <c r="G54" s="1083"/>
      <c r="H54" s="1083"/>
      <c r="I54" s="1084"/>
      <c r="J54" s="262" t="s">
        <v>51</v>
      </c>
      <c r="K54" s="344" t="s">
        <v>98</v>
      </c>
      <c r="L54" s="1074"/>
      <c r="M54" s="1075"/>
      <c r="N54" s="1075"/>
      <c r="O54" s="1075"/>
      <c r="P54" s="1075"/>
      <c r="Q54" s="1076"/>
      <c r="R54" s="262" t="s">
        <v>59</v>
      </c>
      <c r="S54" s="232" t="s">
        <v>98</v>
      </c>
      <c r="T54" s="1085"/>
      <c r="U54" s="1086"/>
      <c r="V54" s="1086"/>
      <c r="W54" s="1086"/>
      <c r="X54" s="1086"/>
      <c r="Y54" s="1087"/>
      <c r="Z54" s="345" t="s">
        <v>472</v>
      </c>
      <c r="AA54" s="346" t="s">
        <v>99</v>
      </c>
      <c r="AB54" s="1088" t="str">
        <f>IF(AND(D54="",L54="",T54=""),"",ROUNDDOWN(D54*L54 * VLOOKUP(T54, AV52:AW55, 2, FALSE), 0))</f>
        <v/>
      </c>
      <c r="AC54" s="1089"/>
      <c r="AD54" s="1089"/>
      <c r="AE54" s="1089"/>
      <c r="AF54" s="1089"/>
      <c r="AG54" s="1090"/>
      <c r="AH54" s="252"/>
      <c r="AI54" s="265"/>
      <c r="AJ54" s="265"/>
      <c r="AK54" s="265"/>
      <c r="AT54" s="334"/>
      <c r="AV54" s="352">
        <v>30</v>
      </c>
      <c r="AW54" s="352">
        <v>0.3</v>
      </c>
    </row>
    <row r="55" spans="1:49" s="293" customFormat="1" ht="27.75" customHeight="1">
      <c r="A55" s="1059"/>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480</v>
      </c>
      <c r="AC55" s="333"/>
      <c r="AD55" s="333"/>
      <c r="AE55" s="333"/>
      <c r="AF55" s="333"/>
      <c r="AG55" s="333"/>
      <c r="AH55" s="252"/>
      <c r="AI55" s="265"/>
      <c r="AJ55" s="265"/>
      <c r="AK55" s="265"/>
      <c r="AT55" s="334"/>
      <c r="AV55" s="352">
        <v>15</v>
      </c>
      <c r="AW55" s="352">
        <v>0.15</v>
      </c>
    </row>
    <row r="56" spans="1:49" s="293" customFormat="1" ht="27.75" customHeight="1">
      <c r="A56" s="1059"/>
      <c r="B56" s="328"/>
      <c r="C56" s="329"/>
      <c r="D56" s="231" t="s">
        <v>481</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59"/>
      <c r="B57" s="328"/>
      <c r="C57" s="329"/>
      <c r="D57" s="1061" t="s">
        <v>468</v>
      </c>
      <c r="E57" s="1061"/>
      <c r="F57" s="1061"/>
      <c r="G57" s="1061"/>
      <c r="H57" s="1061"/>
      <c r="I57" s="1061"/>
      <c r="J57" s="1061"/>
      <c r="K57" s="335"/>
      <c r="L57" s="1063" t="s">
        <v>478</v>
      </c>
      <c r="M57" s="1063"/>
      <c r="N57" s="1063"/>
      <c r="O57" s="1063"/>
      <c r="P57" s="1063"/>
      <c r="Q57" s="1063"/>
      <c r="R57" s="1063"/>
      <c r="S57" s="230"/>
      <c r="T57" s="1064" t="s">
        <v>470</v>
      </c>
      <c r="U57" s="1064"/>
      <c r="V57" s="1064"/>
      <c r="W57" s="1064"/>
      <c r="X57" s="1064"/>
      <c r="Y57" s="1064"/>
      <c r="Z57" s="337"/>
      <c r="AA57" s="291"/>
      <c r="AB57" s="1091" t="s">
        <v>482</v>
      </c>
      <c r="AC57" s="1091"/>
      <c r="AD57" s="1091"/>
      <c r="AE57" s="1091"/>
      <c r="AF57" s="1091"/>
      <c r="AG57" s="1091"/>
      <c r="AH57" s="252"/>
      <c r="AI57" s="265"/>
      <c r="AJ57" s="265"/>
      <c r="AK57" s="265"/>
      <c r="AT57" s="334"/>
      <c r="AV57" s="352">
        <v>75</v>
      </c>
      <c r="AW57" s="347">
        <v>0.75</v>
      </c>
    </row>
    <row r="58" spans="1:49" s="293" customFormat="1" ht="37.5" customHeight="1" thickBot="1">
      <c r="A58" s="1059"/>
      <c r="B58" s="328"/>
      <c r="C58" s="329"/>
      <c r="D58" s="1082"/>
      <c r="E58" s="1083"/>
      <c r="F58" s="1083"/>
      <c r="G58" s="1083"/>
      <c r="H58" s="1083"/>
      <c r="I58" s="1084"/>
      <c r="J58" s="262" t="s">
        <v>51</v>
      </c>
      <c r="K58" s="344" t="s">
        <v>98</v>
      </c>
      <c r="L58" s="1074"/>
      <c r="M58" s="1075"/>
      <c r="N58" s="1075"/>
      <c r="O58" s="1075"/>
      <c r="P58" s="1075"/>
      <c r="Q58" s="1076"/>
      <c r="R58" s="262" t="s">
        <v>59</v>
      </c>
      <c r="S58" s="232" t="s">
        <v>98</v>
      </c>
      <c r="T58" s="1085"/>
      <c r="U58" s="1086"/>
      <c r="V58" s="1086"/>
      <c r="W58" s="1086"/>
      <c r="X58" s="1086"/>
      <c r="Y58" s="1087"/>
      <c r="Z58" s="345" t="s">
        <v>472</v>
      </c>
      <c r="AA58" s="346" t="s">
        <v>99</v>
      </c>
      <c r="AB58" s="1088" t="str">
        <f>IF(AND(D58="",L58="",T58=""),"",ROUNDDOWN(D58*L58*VLOOKUP(T58,AV56:AW58,2,FALSE),0))</f>
        <v/>
      </c>
      <c r="AC58" s="1089"/>
      <c r="AD58" s="1089"/>
      <c r="AE58" s="1089"/>
      <c r="AF58" s="1089"/>
      <c r="AG58" s="1090"/>
      <c r="AH58" s="252"/>
      <c r="AI58" s="265"/>
      <c r="AJ58" s="265"/>
      <c r="AK58" s="265"/>
      <c r="AT58" s="334"/>
      <c r="AV58" s="352">
        <v>25</v>
      </c>
      <c r="AW58" s="352">
        <v>0.25</v>
      </c>
    </row>
    <row r="59" spans="1:49" s="293" customFormat="1" ht="27.75" customHeight="1">
      <c r="A59" s="1059"/>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480</v>
      </c>
      <c r="AC59" s="333"/>
      <c r="AD59" s="333"/>
      <c r="AE59" s="333"/>
      <c r="AF59" s="333"/>
      <c r="AG59" s="333"/>
      <c r="AH59" s="252"/>
      <c r="AI59" s="265"/>
      <c r="AJ59" s="265"/>
      <c r="AK59" s="265"/>
      <c r="AT59" s="334"/>
    </row>
    <row r="60" spans="1:49" s="293" customFormat="1" ht="19.5" customHeight="1">
      <c r="A60" s="1059"/>
      <c r="B60" s="274" t="s">
        <v>483</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59"/>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59"/>
      <c r="B62" s="328"/>
      <c r="C62" s="329"/>
      <c r="D62" s="1061" t="s">
        <v>484</v>
      </c>
      <c r="E62" s="1061"/>
      <c r="F62" s="1061"/>
      <c r="G62" s="1061"/>
      <c r="H62" s="1061"/>
      <c r="I62" s="1061"/>
      <c r="J62" s="1061"/>
      <c r="K62" s="335"/>
      <c r="L62" s="1063" t="s">
        <v>485</v>
      </c>
      <c r="M62" s="1063"/>
      <c r="N62" s="1063"/>
      <c r="O62" s="1063"/>
      <c r="P62" s="1063"/>
      <c r="Q62" s="1063"/>
      <c r="R62" s="1063"/>
      <c r="S62" s="230"/>
      <c r="T62" s="336" t="s">
        <v>486</v>
      </c>
      <c r="U62" s="336"/>
      <c r="V62" s="336"/>
      <c r="W62" s="336"/>
      <c r="X62" s="336"/>
      <c r="Y62" s="336"/>
      <c r="Z62" s="337"/>
      <c r="AA62" s="291"/>
      <c r="AB62" s="1091" t="s">
        <v>487</v>
      </c>
      <c r="AC62" s="1091"/>
      <c r="AD62" s="1091"/>
      <c r="AE62" s="1091"/>
      <c r="AF62" s="1091"/>
      <c r="AG62" s="1091"/>
      <c r="AH62" s="252"/>
      <c r="AI62" s="265"/>
      <c r="AJ62" s="362"/>
      <c r="AK62" s="362"/>
      <c r="AL62" s="362"/>
      <c r="AM62" s="362"/>
      <c r="AN62" s="362"/>
      <c r="AO62" s="362"/>
      <c r="AP62" s="362"/>
      <c r="AQ62" s="362"/>
      <c r="AR62" s="362"/>
      <c r="AS62" s="362"/>
      <c r="AT62" s="363"/>
      <c r="AV62" s="352" t="s">
        <v>488</v>
      </c>
      <c r="AW62" s="364">
        <v>100000</v>
      </c>
    </row>
    <row r="63" spans="1:49" s="293" customFormat="1" ht="37.5" customHeight="1" thickBot="1">
      <c r="A63" s="1059"/>
      <c r="B63" s="328"/>
      <c r="C63" s="329"/>
      <c r="D63" s="1068">
        <v>1</v>
      </c>
      <c r="E63" s="1069"/>
      <c r="F63" s="1069"/>
      <c r="G63" s="1069"/>
      <c r="H63" s="1069"/>
      <c r="I63" s="1070"/>
      <c r="J63" s="262" t="s">
        <v>59</v>
      </c>
      <c r="K63" s="344" t="s">
        <v>98</v>
      </c>
      <c r="L63" s="1071" t="str">
        <f>IF(COUNTIF(入力フォーム!H16,"*☑*"),"20万","30万")</f>
        <v>30万</v>
      </c>
      <c r="M63" s="1072"/>
      <c r="N63" s="1072"/>
      <c r="O63" s="1072"/>
      <c r="P63" s="1072"/>
      <c r="Q63" s="1073"/>
      <c r="R63" s="262" t="s">
        <v>51</v>
      </c>
      <c r="S63" s="232" t="s">
        <v>53</v>
      </c>
      <c r="T63" s="1074"/>
      <c r="U63" s="1075"/>
      <c r="V63" s="1075"/>
      <c r="W63" s="1075"/>
      <c r="X63" s="1075"/>
      <c r="Y63" s="1076"/>
      <c r="Z63" s="345" t="s">
        <v>51</v>
      </c>
      <c r="AA63" s="346" t="s">
        <v>99</v>
      </c>
      <c r="AB63" s="1077">
        <f>IF(AND(D63="",L63="",T63=""),"",D63*VLOOKUP(L63,AV61:AW66,2,FALSE)-T63)</f>
        <v>300000</v>
      </c>
      <c r="AC63" s="1078"/>
      <c r="AD63" s="1078"/>
      <c r="AE63" s="1078"/>
      <c r="AF63" s="1078"/>
      <c r="AG63" s="1079"/>
      <c r="AH63" s="252"/>
      <c r="AI63" s="265"/>
      <c r="AJ63" s="362"/>
      <c r="AK63" s="362"/>
      <c r="AL63" s="362"/>
      <c r="AM63" s="362"/>
      <c r="AN63" s="362"/>
      <c r="AO63" s="362"/>
      <c r="AP63" s="362"/>
      <c r="AQ63" s="362"/>
      <c r="AR63" s="362"/>
      <c r="AS63" s="362"/>
      <c r="AT63" s="363"/>
      <c r="AV63" s="352" t="s">
        <v>489</v>
      </c>
      <c r="AW63" s="364">
        <v>150000</v>
      </c>
    </row>
    <row r="64" spans="1:49" s="293" customFormat="1" ht="27.75" customHeight="1">
      <c r="A64" s="1059"/>
      <c r="B64" s="328"/>
      <c r="C64" s="329"/>
      <c r="D64" s="360"/>
      <c r="E64" s="360"/>
      <c r="F64" s="360"/>
      <c r="G64" s="360"/>
      <c r="H64" s="360"/>
      <c r="I64" s="360"/>
      <c r="J64" s="360"/>
      <c r="K64" s="360"/>
      <c r="N64" s="265"/>
      <c r="O64" s="265"/>
      <c r="P64" s="265"/>
      <c r="Q64" s="265"/>
      <c r="R64" s="230"/>
      <c r="S64" s="230"/>
      <c r="T64" s="1080" t="s">
        <v>490</v>
      </c>
      <c r="U64" s="1080"/>
      <c r="V64" s="1080"/>
      <c r="W64" s="1080"/>
      <c r="X64" s="1080"/>
      <c r="Y64" s="1080"/>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491</v>
      </c>
      <c r="AW64" s="364">
        <v>200000</v>
      </c>
    </row>
    <row r="65" spans="1:52" s="272" customFormat="1" ht="21" customHeight="1">
      <c r="A65" s="1059"/>
      <c r="B65" s="274" t="s">
        <v>492</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493</v>
      </c>
      <c r="AW65" s="365">
        <v>300000</v>
      </c>
    </row>
    <row r="66" spans="1:52" s="272" customFormat="1" ht="14.25" customHeight="1">
      <c r="A66" s="1059"/>
      <c r="B66" s="264"/>
      <c r="C66" s="232"/>
      <c r="D66" s="348"/>
      <c r="E66" s="348"/>
      <c r="F66" s="348"/>
      <c r="G66" s="348"/>
      <c r="H66" s="348"/>
      <c r="I66" s="348"/>
      <c r="J66" s="348"/>
      <c r="K66" s="348"/>
      <c r="L66" s="1081"/>
      <c r="M66" s="1081"/>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494</v>
      </c>
      <c r="AW66" s="365">
        <v>500000</v>
      </c>
      <c r="AX66" s="967"/>
      <c r="AY66" s="967"/>
      <c r="AZ66" s="967"/>
    </row>
    <row r="67" spans="1:52" s="272" customFormat="1" ht="21" customHeight="1" thickBot="1">
      <c r="A67" s="1059"/>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5" t="s">
        <v>495</v>
      </c>
      <c r="AM67" s="1036"/>
      <c r="AN67" s="1036"/>
      <c r="AO67" s="1036"/>
      <c r="AP67" s="1036"/>
      <c r="AQ67" s="1036"/>
      <c r="AR67" s="1036"/>
      <c r="AS67" s="1036"/>
      <c r="AT67" s="268"/>
    </row>
    <row r="68" spans="1:52" s="272" customFormat="1" ht="21" customHeight="1" thickTop="1">
      <c r="A68" s="1059"/>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7">
        <f>ROUNDDOWN(AB46,-2)</f>
        <v>31400</v>
      </c>
      <c r="AM68" s="1038"/>
      <c r="AN68" s="1038"/>
      <c r="AO68" s="1038"/>
      <c r="AP68" s="1038"/>
      <c r="AQ68" s="1038"/>
      <c r="AR68" s="1039"/>
      <c r="AS68" s="1043" t="s">
        <v>51</v>
      </c>
      <c r="AT68" s="268"/>
    </row>
    <row r="69" spans="1:52" s="272" customFormat="1" ht="21" customHeight="1" thickBot="1">
      <c r="A69" s="1059"/>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0"/>
      <c r="AM69" s="1041"/>
      <c r="AN69" s="1041"/>
      <c r="AO69" s="1041"/>
      <c r="AP69" s="1041"/>
      <c r="AQ69" s="1041"/>
      <c r="AR69" s="1042"/>
      <c r="AS69" s="1043"/>
      <c r="AT69" s="268"/>
    </row>
    <row r="70" spans="1:52" s="272" customFormat="1" ht="21" customHeight="1" thickTop="1">
      <c r="A70" s="1059"/>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4" t="s">
        <v>124</v>
      </c>
      <c r="AM70" s="1044"/>
      <c r="AN70" s="1044"/>
      <c r="AO70" s="1044"/>
      <c r="AP70" s="1044"/>
      <c r="AQ70" s="1044"/>
      <c r="AR70" s="1044"/>
      <c r="AS70" s="230"/>
      <c r="AT70" s="268"/>
    </row>
    <row r="71" spans="1:52" s="272" customFormat="1" ht="14.25" customHeight="1" thickBot="1">
      <c r="A71" s="1060"/>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5" t="s">
        <v>92</v>
      </c>
      <c r="B74" s="1046"/>
      <c r="C74" s="1046"/>
      <c r="D74" s="1046"/>
      <c r="E74" s="1046"/>
      <c r="F74" s="1046"/>
      <c r="G74" s="1047"/>
      <c r="H74" s="1051" t="s">
        <v>135</v>
      </c>
      <c r="I74" s="1046"/>
      <c r="J74" s="1046"/>
      <c r="K74" s="1046"/>
      <c r="L74" s="1046"/>
      <c r="M74" s="1047"/>
      <c r="N74" s="1051" t="s">
        <v>136</v>
      </c>
      <c r="O74" s="1046"/>
      <c r="P74" s="1046"/>
      <c r="Q74" s="1046"/>
      <c r="R74" s="1046"/>
      <c r="S74" s="1046"/>
      <c r="T74" s="1046"/>
      <c r="U74" s="1046"/>
      <c r="V74" s="1046"/>
      <c r="W74" s="1046"/>
      <c r="X74" s="1046"/>
      <c r="Y74" s="1046"/>
      <c r="Z74" s="1046"/>
      <c r="AA74" s="1046"/>
      <c r="AB74" s="1046"/>
      <c r="AC74" s="1046"/>
      <c r="AD74" s="1046"/>
      <c r="AE74" s="1046"/>
      <c r="AF74" s="1046"/>
      <c r="AG74" s="1046"/>
      <c r="AH74" s="1046"/>
      <c r="AI74" s="1046"/>
      <c r="AJ74" s="1046"/>
      <c r="AK74" s="1053"/>
      <c r="AL74" s="292"/>
      <c r="AM74" s="292"/>
      <c r="AN74" s="292"/>
      <c r="AO74" s="292"/>
      <c r="AP74" s="292"/>
      <c r="AQ74" s="292"/>
      <c r="AR74" s="292"/>
      <c r="AS74" s="230"/>
      <c r="AT74" s="230"/>
    </row>
    <row r="75" spans="1:52" s="293" customFormat="1" ht="21" customHeight="1">
      <c r="A75" s="1048"/>
      <c r="B75" s="1049"/>
      <c r="C75" s="1049"/>
      <c r="D75" s="1049"/>
      <c r="E75" s="1049"/>
      <c r="F75" s="1049"/>
      <c r="G75" s="1050"/>
      <c r="H75" s="1052"/>
      <c r="I75" s="1049"/>
      <c r="J75" s="1049"/>
      <c r="K75" s="1049"/>
      <c r="L75" s="1049"/>
      <c r="M75" s="1050"/>
      <c r="N75" s="1054" t="s">
        <v>137</v>
      </c>
      <c r="O75" s="1055"/>
      <c r="P75" s="1055"/>
      <c r="Q75" s="1055"/>
      <c r="R75" s="1055"/>
      <c r="S75" s="1055"/>
      <c r="T75" s="1055"/>
      <c r="U75" s="1055"/>
      <c r="V75" s="1055"/>
      <c r="W75" s="1055"/>
      <c r="X75" s="1055"/>
      <c r="Y75" s="1056"/>
      <c r="Z75" s="1054" t="s">
        <v>138</v>
      </c>
      <c r="AA75" s="1055"/>
      <c r="AB75" s="1055"/>
      <c r="AC75" s="1055"/>
      <c r="AD75" s="1055"/>
      <c r="AE75" s="1055"/>
      <c r="AF75" s="1055"/>
      <c r="AG75" s="1055"/>
      <c r="AH75" s="1055"/>
      <c r="AI75" s="1055"/>
      <c r="AJ75" s="1055"/>
      <c r="AK75" s="1057"/>
      <c r="AL75" s="292"/>
      <c r="AM75" s="292"/>
      <c r="AN75" s="292"/>
      <c r="AO75" s="292"/>
      <c r="AP75" s="292"/>
      <c r="AQ75" s="292"/>
      <c r="AR75" s="292"/>
      <c r="AS75" s="230"/>
      <c r="AT75" s="230"/>
    </row>
    <row r="76" spans="1:52" s="293" customFormat="1" ht="21" customHeight="1">
      <c r="A76" s="1048"/>
      <c r="B76" s="1049"/>
      <c r="C76" s="1049"/>
      <c r="D76" s="1049"/>
      <c r="E76" s="1049"/>
      <c r="F76" s="1049"/>
      <c r="G76" s="1050"/>
      <c r="H76" s="1052"/>
      <c r="I76" s="1049"/>
      <c r="J76" s="1049"/>
      <c r="K76" s="1049"/>
      <c r="L76" s="1049"/>
      <c r="M76" s="1050"/>
      <c r="N76" s="1065" t="s">
        <v>496</v>
      </c>
      <c r="O76" s="1065"/>
      <c r="P76" s="1065"/>
      <c r="Q76" s="1065"/>
      <c r="R76" s="1065"/>
      <c r="S76" s="1065"/>
      <c r="T76" s="1066" t="s">
        <v>286</v>
      </c>
      <c r="U76" s="1066"/>
      <c r="V76" s="1066"/>
      <c r="W76" s="1066"/>
      <c r="X76" s="1066"/>
      <c r="Y76" s="1066"/>
      <c r="Z76" s="1065" t="s">
        <v>496</v>
      </c>
      <c r="AA76" s="1065"/>
      <c r="AB76" s="1065"/>
      <c r="AC76" s="1065"/>
      <c r="AD76" s="1065"/>
      <c r="AE76" s="1065"/>
      <c r="AF76" s="1066" t="s">
        <v>286</v>
      </c>
      <c r="AG76" s="1066"/>
      <c r="AH76" s="1066"/>
      <c r="AI76" s="1066"/>
      <c r="AJ76" s="1066"/>
      <c r="AK76" s="1067"/>
      <c r="AL76" s="292"/>
      <c r="AM76" s="292"/>
      <c r="AN76" s="292"/>
      <c r="AO76" s="292"/>
      <c r="AP76" s="292"/>
      <c r="AQ76" s="292"/>
      <c r="AR76" s="292"/>
      <c r="AS76" s="230"/>
      <c r="AT76" s="230"/>
    </row>
    <row r="77" spans="1:52" s="293" customFormat="1" ht="21" customHeight="1">
      <c r="A77" s="983" t="s">
        <v>139</v>
      </c>
      <c r="B77" s="984"/>
      <c r="C77" s="984"/>
      <c r="D77" s="984"/>
      <c r="E77" s="984"/>
      <c r="F77" s="984"/>
      <c r="G77" s="985"/>
      <c r="H77" s="992" t="s">
        <v>116</v>
      </c>
      <c r="I77" s="992"/>
      <c r="J77" s="992"/>
      <c r="K77" s="992"/>
      <c r="L77" s="992"/>
      <c r="M77" s="992"/>
      <c r="N77" s="993">
        <v>0.45</v>
      </c>
      <c r="O77" s="994"/>
      <c r="P77" s="994"/>
      <c r="Q77" s="994"/>
      <c r="R77" s="994"/>
      <c r="S77" s="994"/>
      <c r="T77" s="995">
        <v>0.7</v>
      </c>
      <c r="U77" s="996"/>
      <c r="V77" s="996"/>
      <c r="W77" s="996"/>
      <c r="X77" s="996"/>
      <c r="Y77" s="997"/>
      <c r="Z77" s="995">
        <v>0.15</v>
      </c>
      <c r="AA77" s="996"/>
      <c r="AB77" s="996"/>
      <c r="AC77" s="996"/>
      <c r="AD77" s="996"/>
      <c r="AE77" s="996"/>
      <c r="AF77" s="996"/>
      <c r="AG77" s="996"/>
      <c r="AH77" s="996"/>
      <c r="AI77" s="996"/>
      <c r="AJ77" s="996"/>
      <c r="AK77" s="1004"/>
      <c r="AL77" s="292"/>
      <c r="AM77" s="292"/>
      <c r="AN77" s="292"/>
      <c r="AO77" s="292"/>
      <c r="AP77" s="292"/>
      <c r="AQ77" s="292"/>
      <c r="AR77" s="292"/>
      <c r="AS77" s="230"/>
      <c r="AT77" s="230"/>
    </row>
    <row r="78" spans="1:52" s="293" customFormat="1" ht="21" customHeight="1">
      <c r="A78" s="986"/>
      <c r="B78" s="987"/>
      <c r="C78" s="987"/>
      <c r="D78" s="987"/>
      <c r="E78" s="987"/>
      <c r="F78" s="987"/>
      <c r="G78" s="988"/>
      <c r="H78" s="1008" t="s">
        <v>120</v>
      </c>
      <c r="I78" s="1008"/>
      <c r="J78" s="1008"/>
      <c r="K78" s="1008"/>
      <c r="L78" s="1008"/>
      <c r="M78" s="1008"/>
      <c r="N78" s="1005">
        <v>0.3</v>
      </c>
      <c r="O78" s="1006"/>
      <c r="P78" s="1006"/>
      <c r="Q78" s="1006"/>
      <c r="R78" s="1006"/>
      <c r="S78" s="1006"/>
      <c r="T78" s="998"/>
      <c r="U78" s="999"/>
      <c r="V78" s="999"/>
      <c r="W78" s="999"/>
      <c r="X78" s="999"/>
      <c r="Y78" s="1000"/>
      <c r="Z78" s="1005"/>
      <c r="AA78" s="1006"/>
      <c r="AB78" s="1006"/>
      <c r="AC78" s="1006"/>
      <c r="AD78" s="1006"/>
      <c r="AE78" s="1006"/>
      <c r="AF78" s="1006"/>
      <c r="AG78" s="1006"/>
      <c r="AH78" s="1006"/>
      <c r="AI78" s="1006"/>
      <c r="AJ78" s="1006"/>
      <c r="AK78" s="1007"/>
      <c r="AL78" s="292"/>
      <c r="AM78" s="292"/>
      <c r="AN78" s="292"/>
      <c r="AO78" s="292"/>
      <c r="AP78" s="292"/>
      <c r="AQ78" s="292"/>
      <c r="AR78" s="292"/>
      <c r="AS78" s="230"/>
      <c r="AT78" s="230"/>
    </row>
    <row r="79" spans="1:52" s="293" customFormat="1" ht="21" customHeight="1">
      <c r="A79" s="989"/>
      <c r="B79" s="990"/>
      <c r="C79" s="990"/>
      <c r="D79" s="990"/>
      <c r="E79" s="990"/>
      <c r="F79" s="990"/>
      <c r="G79" s="991"/>
      <c r="H79" s="1021" t="s">
        <v>44</v>
      </c>
      <c r="I79" s="1022"/>
      <c r="J79" s="1022"/>
      <c r="K79" s="1022"/>
      <c r="L79" s="1022"/>
      <c r="M79" s="1023"/>
      <c r="N79" s="1024">
        <v>0.45</v>
      </c>
      <c r="O79" s="1025"/>
      <c r="P79" s="1025"/>
      <c r="Q79" s="1025"/>
      <c r="R79" s="1025"/>
      <c r="S79" s="1025"/>
      <c r="T79" s="1001"/>
      <c r="U79" s="1002"/>
      <c r="V79" s="1002"/>
      <c r="W79" s="1002"/>
      <c r="X79" s="1002"/>
      <c r="Y79" s="1003"/>
      <c r="Z79" s="1026" t="s">
        <v>53</v>
      </c>
      <c r="AA79" s="1027"/>
      <c r="AB79" s="1027"/>
      <c r="AC79" s="1027"/>
      <c r="AD79" s="1027"/>
      <c r="AE79" s="1027"/>
      <c r="AF79" s="1027"/>
      <c r="AG79" s="1027"/>
      <c r="AH79" s="1027"/>
      <c r="AI79" s="1027"/>
      <c r="AJ79" s="1027"/>
      <c r="AK79" s="1028"/>
      <c r="AL79" s="292"/>
      <c r="AM79" s="292"/>
      <c r="AN79" s="292"/>
      <c r="AO79" s="292"/>
      <c r="AP79" s="292"/>
      <c r="AQ79" s="292"/>
      <c r="AR79" s="292"/>
      <c r="AS79" s="230"/>
      <c r="AT79" s="230"/>
    </row>
    <row r="80" spans="1:52" s="293" customFormat="1" ht="21" customHeight="1">
      <c r="A80" s="983" t="s">
        <v>140</v>
      </c>
      <c r="B80" s="984"/>
      <c r="C80" s="984"/>
      <c r="D80" s="984"/>
      <c r="E80" s="984"/>
      <c r="F80" s="984"/>
      <c r="G80" s="985"/>
      <c r="H80" s="992" t="s">
        <v>116</v>
      </c>
      <c r="I80" s="992"/>
      <c r="J80" s="992"/>
      <c r="K80" s="992"/>
      <c r="L80" s="992"/>
      <c r="M80" s="992"/>
      <c r="N80" s="995">
        <v>0.45</v>
      </c>
      <c r="O80" s="996"/>
      <c r="P80" s="996"/>
      <c r="Q80" s="996"/>
      <c r="R80" s="996"/>
      <c r="S80" s="996"/>
      <c r="T80" s="996"/>
      <c r="U80" s="996"/>
      <c r="V80" s="996"/>
      <c r="W80" s="996"/>
      <c r="X80" s="996"/>
      <c r="Y80" s="997"/>
      <c r="Z80" s="995">
        <v>0.15</v>
      </c>
      <c r="AA80" s="1013"/>
      <c r="AB80" s="1013"/>
      <c r="AC80" s="1013"/>
      <c r="AD80" s="1013"/>
      <c r="AE80" s="1013"/>
      <c r="AF80" s="1013"/>
      <c r="AG80" s="1013"/>
      <c r="AH80" s="1013"/>
      <c r="AI80" s="1013"/>
      <c r="AJ80" s="1013"/>
      <c r="AK80" s="1029"/>
      <c r="AL80" s="292"/>
      <c r="AM80" s="292"/>
      <c r="AN80" s="292"/>
      <c r="AO80" s="292"/>
      <c r="AP80" s="292"/>
      <c r="AQ80" s="292"/>
      <c r="AR80" s="292"/>
      <c r="AS80" s="230"/>
      <c r="AT80" s="230"/>
    </row>
    <row r="81" spans="1:52" s="293" customFormat="1" ht="21" customHeight="1">
      <c r="A81" s="989"/>
      <c r="B81" s="990"/>
      <c r="C81" s="990"/>
      <c r="D81" s="990"/>
      <c r="E81" s="990"/>
      <c r="F81" s="990"/>
      <c r="G81" s="991"/>
      <c r="H81" s="1033" t="s">
        <v>120</v>
      </c>
      <c r="I81" s="1033"/>
      <c r="J81" s="1033"/>
      <c r="K81" s="1033"/>
      <c r="L81" s="1033"/>
      <c r="M81" s="1033"/>
      <c r="N81" s="1024">
        <v>0.3</v>
      </c>
      <c r="O81" s="1025"/>
      <c r="P81" s="1025"/>
      <c r="Q81" s="1025"/>
      <c r="R81" s="1025"/>
      <c r="S81" s="1025"/>
      <c r="T81" s="1025"/>
      <c r="U81" s="1025"/>
      <c r="V81" s="1025"/>
      <c r="W81" s="1025"/>
      <c r="X81" s="1025"/>
      <c r="Y81" s="1034"/>
      <c r="Z81" s="1030"/>
      <c r="AA81" s="1031"/>
      <c r="AB81" s="1031"/>
      <c r="AC81" s="1031"/>
      <c r="AD81" s="1031"/>
      <c r="AE81" s="1031"/>
      <c r="AF81" s="1031"/>
      <c r="AG81" s="1031"/>
      <c r="AH81" s="1031"/>
      <c r="AI81" s="1031"/>
      <c r="AJ81" s="1031"/>
      <c r="AK81" s="1032"/>
      <c r="AL81" s="292"/>
      <c r="AM81" s="292"/>
      <c r="AN81" s="292"/>
      <c r="AO81" s="292"/>
      <c r="AP81" s="292"/>
      <c r="AQ81" s="292"/>
      <c r="AR81" s="292"/>
      <c r="AS81" s="230"/>
      <c r="AT81" s="230"/>
    </row>
    <row r="82" spans="1:52" s="293" customFormat="1" ht="21" customHeight="1">
      <c r="A82" s="983" t="s">
        <v>141</v>
      </c>
      <c r="B82" s="984"/>
      <c r="C82" s="984"/>
      <c r="D82" s="984"/>
      <c r="E82" s="984"/>
      <c r="F82" s="984"/>
      <c r="G82" s="985"/>
      <c r="H82" s="992" t="s">
        <v>116</v>
      </c>
      <c r="I82" s="992"/>
      <c r="J82" s="992"/>
      <c r="K82" s="992"/>
      <c r="L82" s="992"/>
      <c r="M82" s="992"/>
      <c r="N82" s="1012" t="s">
        <v>53</v>
      </c>
      <c r="O82" s="1013"/>
      <c r="P82" s="1013"/>
      <c r="Q82" s="1013"/>
      <c r="R82" s="1013"/>
      <c r="S82" s="1013"/>
      <c r="T82" s="995">
        <v>0.75</v>
      </c>
      <c r="U82" s="996"/>
      <c r="V82" s="996"/>
      <c r="W82" s="996"/>
      <c r="X82" s="996"/>
      <c r="Y82" s="997"/>
      <c r="Z82" s="1012" t="s">
        <v>53</v>
      </c>
      <c r="AA82" s="1013"/>
      <c r="AB82" s="1013"/>
      <c r="AC82" s="1013"/>
      <c r="AD82" s="1013"/>
      <c r="AE82" s="1013"/>
      <c r="AF82" s="995">
        <v>0.25</v>
      </c>
      <c r="AG82" s="996"/>
      <c r="AH82" s="996"/>
      <c r="AI82" s="996"/>
      <c r="AJ82" s="996"/>
      <c r="AK82" s="1004"/>
      <c r="AL82" s="292"/>
      <c r="AM82" s="292"/>
      <c r="AN82" s="292"/>
      <c r="AO82" s="292"/>
      <c r="AP82" s="292"/>
      <c r="AQ82" s="292"/>
      <c r="AR82" s="292"/>
      <c r="AS82" s="230"/>
      <c r="AT82" s="230"/>
    </row>
    <row r="83" spans="1:52" s="293" customFormat="1" ht="21" customHeight="1" thickBot="1">
      <c r="A83" s="1009"/>
      <c r="B83" s="1010"/>
      <c r="C83" s="1010"/>
      <c r="D83" s="1010"/>
      <c r="E83" s="1010"/>
      <c r="F83" s="1010"/>
      <c r="G83" s="1011"/>
      <c r="H83" s="1020" t="s">
        <v>120</v>
      </c>
      <c r="I83" s="1020"/>
      <c r="J83" s="1020"/>
      <c r="K83" s="1020"/>
      <c r="L83" s="1020"/>
      <c r="M83" s="1020"/>
      <c r="N83" s="1014"/>
      <c r="O83" s="1015"/>
      <c r="P83" s="1015"/>
      <c r="Q83" s="1015"/>
      <c r="R83" s="1015"/>
      <c r="S83" s="1015"/>
      <c r="T83" s="1016"/>
      <c r="U83" s="1017"/>
      <c r="V83" s="1017"/>
      <c r="W83" s="1017"/>
      <c r="X83" s="1017"/>
      <c r="Y83" s="1018"/>
      <c r="Z83" s="1014"/>
      <c r="AA83" s="1015"/>
      <c r="AB83" s="1015"/>
      <c r="AC83" s="1015"/>
      <c r="AD83" s="1015"/>
      <c r="AE83" s="1015"/>
      <c r="AF83" s="1016"/>
      <c r="AG83" s="1017"/>
      <c r="AH83" s="1017"/>
      <c r="AI83" s="1017"/>
      <c r="AJ83" s="1017"/>
      <c r="AK83" s="1019"/>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497</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974" t="s">
        <v>112</v>
      </c>
      <c r="B86" s="975"/>
      <c r="C86" s="975"/>
      <c r="D86" s="975"/>
      <c r="E86" s="975"/>
      <c r="F86" s="975"/>
      <c r="G86" s="975" t="s">
        <v>113</v>
      </c>
      <c r="H86" s="975"/>
      <c r="I86" s="975"/>
      <c r="J86" s="975"/>
      <c r="K86" s="975"/>
      <c r="L86" s="975"/>
      <c r="M86" s="975"/>
      <c r="N86" s="975" t="s">
        <v>114</v>
      </c>
      <c r="O86" s="975"/>
      <c r="P86" s="975"/>
      <c r="Q86" s="975"/>
      <c r="R86" s="975"/>
      <c r="S86" s="975"/>
      <c r="T86" s="975"/>
      <c r="U86" s="975" t="s">
        <v>115</v>
      </c>
      <c r="V86" s="975"/>
      <c r="W86" s="975"/>
      <c r="X86" s="975"/>
      <c r="Y86" s="975"/>
      <c r="Z86" s="975"/>
      <c r="AA86" s="978"/>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976"/>
      <c r="B87" s="977"/>
      <c r="C87" s="977"/>
      <c r="D87" s="977"/>
      <c r="E87" s="977"/>
      <c r="F87" s="977"/>
      <c r="G87" s="977"/>
      <c r="H87" s="977"/>
      <c r="I87" s="977"/>
      <c r="J87" s="977"/>
      <c r="K87" s="977"/>
      <c r="L87" s="977"/>
      <c r="M87" s="977"/>
      <c r="N87" s="977"/>
      <c r="O87" s="977"/>
      <c r="P87" s="977"/>
      <c r="Q87" s="977"/>
      <c r="R87" s="977"/>
      <c r="S87" s="977"/>
      <c r="T87" s="977"/>
      <c r="U87" s="977"/>
      <c r="V87" s="977"/>
      <c r="W87" s="977"/>
      <c r="X87" s="977"/>
      <c r="Y87" s="977"/>
      <c r="Z87" s="977"/>
      <c r="AA87" s="979"/>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980" t="s">
        <v>116</v>
      </c>
      <c r="B88" s="981"/>
      <c r="C88" s="981"/>
      <c r="D88" s="981"/>
      <c r="E88" s="981"/>
      <c r="F88" s="981"/>
      <c r="G88" s="981" t="s">
        <v>117</v>
      </c>
      <c r="H88" s="981"/>
      <c r="I88" s="981"/>
      <c r="J88" s="981"/>
      <c r="K88" s="981"/>
      <c r="L88" s="981"/>
      <c r="M88" s="981"/>
      <c r="N88" s="981" t="s">
        <v>118</v>
      </c>
      <c r="O88" s="981"/>
      <c r="P88" s="981"/>
      <c r="Q88" s="981"/>
      <c r="R88" s="981"/>
      <c r="S88" s="981"/>
      <c r="T88" s="981"/>
      <c r="U88" s="981" t="s">
        <v>119</v>
      </c>
      <c r="V88" s="981"/>
      <c r="W88" s="981"/>
      <c r="X88" s="981"/>
      <c r="Y88" s="981"/>
      <c r="Z88" s="981"/>
      <c r="AA88" s="982"/>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968" t="s">
        <v>120</v>
      </c>
      <c r="B89" s="969"/>
      <c r="C89" s="969"/>
      <c r="D89" s="969"/>
      <c r="E89" s="969"/>
      <c r="F89" s="970"/>
      <c r="G89" s="971" t="s">
        <v>121</v>
      </c>
      <c r="H89" s="971"/>
      <c r="I89" s="971"/>
      <c r="J89" s="971"/>
      <c r="K89" s="971"/>
      <c r="L89" s="971"/>
      <c r="M89" s="971"/>
      <c r="N89" s="971" t="s">
        <v>122</v>
      </c>
      <c r="O89" s="971"/>
      <c r="P89" s="971"/>
      <c r="Q89" s="971"/>
      <c r="R89" s="971"/>
      <c r="S89" s="971"/>
      <c r="T89" s="971"/>
      <c r="U89" s="971" t="s">
        <v>118</v>
      </c>
      <c r="V89" s="971"/>
      <c r="W89" s="971"/>
      <c r="X89" s="971"/>
      <c r="Y89" s="971"/>
      <c r="Z89" s="971"/>
      <c r="AA89" s="972"/>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964" t="s">
        <v>498</v>
      </c>
      <c r="B90" s="964"/>
      <c r="C90" s="964"/>
      <c r="D90" s="964"/>
      <c r="E90" s="964"/>
      <c r="F90" s="964"/>
      <c r="G90" s="964"/>
      <c r="H90" s="964"/>
      <c r="I90" s="964"/>
      <c r="J90" s="964"/>
      <c r="K90" s="964"/>
      <c r="L90" s="964"/>
      <c r="M90" s="964"/>
      <c r="N90" s="964"/>
      <c r="O90" s="964"/>
      <c r="P90" s="964"/>
      <c r="Q90" s="964"/>
      <c r="R90" s="964"/>
      <c r="S90" s="964"/>
      <c r="T90" s="964"/>
      <c r="U90" s="964"/>
      <c r="V90" s="964"/>
      <c r="W90" s="964"/>
      <c r="X90" s="964"/>
      <c r="Y90" s="964"/>
      <c r="Z90" s="964"/>
      <c r="AA90" s="964"/>
      <c r="AB90" s="964"/>
      <c r="AC90" s="964"/>
      <c r="AD90" s="964"/>
      <c r="AE90" s="964"/>
      <c r="AF90" s="964"/>
      <c r="AG90" s="964"/>
      <c r="AH90" s="964"/>
      <c r="AI90" s="964"/>
      <c r="AJ90" s="964"/>
      <c r="AK90" s="964"/>
      <c r="AL90" s="964"/>
      <c r="AM90" s="964"/>
      <c r="AN90" s="964"/>
      <c r="AO90" s="964"/>
      <c r="AP90" s="964"/>
      <c r="AQ90" s="964"/>
      <c r="AR90" s="292"/>
      <c r="AS90" s="230"/>
      <c r="AT90" s="230"/>
    </row>
    <row r="91" spans="1:52" s="293" customFormat="1" ht="20.25" customHeight="1">
      <c r="A91" s="964"/>
      <c r="B91" s="964"/>
      <c r="C91" s="964"/>
      <c r="D91" s="964"/>
      <c r="E91" s="964"/>
      <c r="F91" s="964"/>
      <c r="G91" s="964"/>
      <c r="H91" s="964"/>
      <c r="I91" s="964"/>
      <c r="J91" s="964"/>
      <c r="K91" s="964"/>
      <c r="L91" s="964"/>
      <c r="M91" s="964"/>
      <c r="N91" s="964"/>
      <c r="O91" s="964"/>
      <c r="P91" s="964"/>
      <c r="Q91" s="964"/>
      <c r="R91" s="964"/>
      <c r="S91" s="964"/>
      <c r="T91" s="964"/>
      <c r="U91" s="964"/>
      <c r="V91" s="964"/>
      <c r="W91" s="964"/>
      <c r="X91" s="964"/>
      <c r="Y91" s="964"/>
      <c r="Z91" s="964"/>
      <c r="AA91" s="964"/>
      <c r="AB91" s="964"/>
      <c r="AC91" s="964"/>
      <c r="AD91" s="964"/>
      <c r="AE91" s="964"/>
      <c r="AF91" s="964"/>
      <c r="AG91" s="964"/>
      <c r="AH91" s="964"/>
      <c r="AI91" s="964"/>
      <c r="AJ91" s="964"/>
      <c r="AK91" s="964"/>
      <c r="AL91" s="964"/>
      <c r="AM91" s="964"/>
      <c r="AN91" s="964"/>
      <c r="AO91" s="964"/>
      <c r="AP91" s="964"/>
      <c r="AQ91" s="964"/>
      <c r="AR91" s="292"/>
      <c r="AS91" s="230"/>
      <c r="AT91" s="230"/>
    </row>
    <row r="92" spans="1:52" s="234" customFormat="1" ht="20.25" customHeight="1">
      <c r="A92" s="964"/>
      <c r="B92" s="964"/>
      <c r="C92" s="964"/>
      <c r="D92" s="964"/>
      <c r="E92" s="964"/>
      <c r="F92" s="964"/>
      <c r="G92" s="964"/>
      <c r="H92" s="964"/>
      <c r="I92" s="964"/>
      <c r="J92" s="964"/>
      <c r="K92" s="964"/>
      <c r="L92" s="964"/>
      <c r="M92" s="964"/>
      <c r="N92" s="964"/>
      <c r="O92" s="964"/>
      <c r="P92" s="964"/>
      <c r="Q92" s="964"/>
      <c r="R92" s="964"/>
      <c r="S92" s="964"/>
      <c r="T92" s="964"/>
      <c r="U92" s="964"/>
      <c r="V92" s="964"/>
      <c r="W92" s="964"/>
      <c r="X92" s="964"/>
      <c r="Y92" s="964"/>
      <c r="Z92" s="964"/>
      <c r="AA92" s="964"/>
      <c r="AB92" s="964"/>
      <c r="AC92" s="964"/>
      <c r="AD92" s="964"/>
      <c r="AE92" s="964"/>
      <c r="AF92" s="964"/>
      <c r="AG92" s="964"/>
      <c r="AH92" s="964"/>
      <c r="AI92" s="964"/>
      <c r="AJ92" s="964"/>
      <c r="AK92" s="964"/>
      <c r="AL92" s="964"/>
      <c r="AM92" s="964"/>
      <c r="AN92" s="964"/>
      <c r="AO92" s="964"/>
      <c r="AP92" s="964"/>
      <c r="AQ92" s="964"/>
    </row>
    <row r="93" spans="1:52" s="234" customFormat="1" ht="20.25" customHeight="1">
      <c r="A93" s="964"/>
      <c r="B93" s="964"/>
      <c r="C93" s="964"/>
      <c r="D93" s="964"/>
      <c r="E93" s="964"/>
      <c r="F93" s="964"/>
      <c r="G93" s="964"/>
      <c r="H93" s="964"/>
      <c r="I93" s="964"/>
      <c r="J93" s="964"/>
      <c r="K93" s="964"/>
      <c r="L93" s="964"/>
      <c r="M93" s="964"/>
      <c r="N93" s="964"/>
      <c r="O93" s="964"/>
      <c r="P93" s="964"/>
      <c r="Q93" s="964"/>
      <c r="R93" s="964"/>
      <c r="S93" s="964"/>
      <c r="T93" s="964"/>
      <c r="U93" s="964"/>
      <c r="V93" s="964"/>
      <c r="W93" s="964"/>
      <c r="X93" s="964"/>
      <c r="Y93" s="964"/>
      <c r="Z93" s="964"/>
      <c r="AA93" s="964"/>
      <c r="AB93" s="964"/>
      <c r="AC93" s="964"/>
      <c r="AD93" s="964"/>
      <c r="AE93" s="964"/>
      <c r="AF93" s="964"/>
      <c r="AG93" s="964"/>
      <c r="AH93" s="964"/>
      <c r="AI93" s="964"/>
      <c r="AJ93" s="964"/>
      <c r="AK93" s="964"/>
      <c r="AL93" s="964"/>
      <c r="AM93" s="964"/>
      <c r="AN93" s="964"/>
      <c r="AO93" s="964"/>
      <c r="AP93" s="964"/>
      <c r="AQ93" s="964"/>
    </row>
    <row r="94" spans="1:52" s="234" customFormat="1" ht="9.6" customHeight="1">
      <c r="A94" s="964"/>
      <c r="B94" s="964"/>
      <c r="C94" s="964"/>
      <c r="D94" s="964"/>
      <c r="E94" s="964"/>
      <c r="F94" s="964"/>
      <c r="G94" s="964"/>
      <c r="H94" s="964"/>
      <c r="I94" s="964"/>
      <c r="J94" s="964"/>
      <c r="K94" s="964"/>
      <c r="L94" s="964"/>
      <c r="M94" s="964"/>
      <c r="N94" s="964"/>
      <c r="O94" s="964"/>
      <c r="P94" s="964"/>
      <c r="Q94" s="964"/>
      <c r="R94" s="964"/>
      <c r="S94" s="964"/>
      <c r="T94" s="964"/>
      <c r="U94" s="964"/>
      <c r="V94" s="964"/>
      <c r="W94" s="964"/>
      <c r="X94" s="964"/>
      <c r="Y94" s="964"/>
      <c r="Z94" s="964"/>
      <c r="AA94" s="964"/>
      <c r="AB94" s="964"/>
      <c r="AC94" s="964"/>
      <c r="AD94" s="964"/>
      <c r="AE94" s="964"/>
      <c r="AF94" s="964"/>
      <c r="AG94" s="964"/>
      <c r="AH94" s="964"/>
      <c r="AI94" s="964"/>
      <c r="AJ94" s="964"/>
      <c r="AK94" s="964"/>
      <c r="AL94" s="964"/>
      <c r="AM94" s="964"/>
      <c r="AN94" s="964"/>
      <c r="AO94" s="964"/>
      <c r="AP94" s="964"/>
      <c r="AQ94" s="964"/>
    </row>
    <row r="95" spans="1:52" s="234" customFormat="1" ht="21" customHeight="1">
      <c r="A95" s="964"/>
      <c r="B95" s="964"/>
      <c r="C95" s="964"/>
      <c r="D95" s="964"/>
      <c r="E95" s="964"/>
      <c r="F95" s="964"/>
      <c r="G95" s="964"/>
      <c r="H95" s="964"/>
      <c r="I95" s="964"/>
      <c r="J95" s="964"/>
      <c r="K95" s="964"/>
      <c r="L95" s="964"/>
      <c r="M95" s="964"/>
      <c r="N95" s="964"/>
      <c r="O95" s="964"/>
      <c r="P95" s="964"/>
      <c r="Q95" s="964"/>
      <c r="R95" s="964"/>
      <c r="S95" s="964"/>
      <c r="T95" s="964"/>
      <c r="U95" s="964"/>
      <c r="V95" s="964"/>
      <c r="W95" s="964"/>
      <c r="X95" s="964"/>
      <c r="Y95" s="964"/>
      <c r="Z95" s="964"/>
      <c r="AA95" s="964"/>
      <c r="AB95" s="964"/>
      <c r="AC95" s="964"/>
      <c r="AD95" s="964"/>
      <c r="AE95" s="964"/>
      <c r="AF95" s="964"/>
      <c r="AG95" s="964"/>
      <c r="AH95" s="964"/>
      <c r="AI95" s="964"/>
      <c r="AJ95" s="964"/>
      <c r="AK95" s="964"/>
      <c r="AL95" s="964"/>
      <c r="AM95" s="964"/>
      <c r="AN95" s="964"/>
      <c r="AO95" s="964"/>
      <c r="AP95" s="964"/>
      <c r="AQ95" s="964"/>
    </row>
    <row r="96" spans="1:52" s="272" customFormat="1" ht="21" customHeight="1">
      <c r="A96" s="973" t="s">
        <v>123</v>
      </c>
      <c r="B96" s="973"/>
      <c r="C96" s="973"/>
      <c r="D96" s="973"/>
      <c r="E96" s="973"/>
      <c r="F96" s="973"/>
      <c r="G96" s="973"/>
      <c r="H96" s="973"/>
      <c r="I96" s="973"/>
      <c r="J96" s="973"/>
      <c r="K96" s="973"/>
      <c r="L96" s="973"/>
      <c r="M96" s="973"/>
      <c r="N96" s="973"/>
      <c r="O96" s="973"/>
      <c r="P96" s="973"/>
      <c r="Q96" s="973"/>
      <c r="R96" s="973"/>
      <c r="S96" s="973"/>
      <c r="T96" s="973"/>
      <c r="U96" s="973"/>
      <c r="V96" s="973"/>
      <c r="W96" s="973"/>
      <c r="X96" s="973"/>
      <c r="Y96" s="973"/>
      <c r="Z96" s="973"/>
      <c r="AA96" s="973"/>
      <c r="AB96" s="973"/>
      <c r="AC96" s="973"/>
      <c r="AD96" s="973"/>
      <c r="AE96" s="973"/>
      <c r="AF96" s="973"/>
      <c r="AG96" s="973"/>
      <c r="AH96" s="973"/>
      <c r="AI96" s="973"/>
      <c r="AJ96" s="973"/>
      <c r="AK96" s="973"/>
      <c r="AL96" s="973"/>
      <c r="AM96" s="973"/>
      <c r="AN96" s="973"/>
      <c r="AO96" s="973"/>
      <c r="AP96" s="973"/>
      <c r="AQ96" s="973"/>
      <c r="AR96" s="973"/>
      <c r="AS96" s="973"/>
      <c r="AT96" s="973"/>
      <c r="AU96" s="234"/>
      <c r="AX96" s="967"/>
      <c r="AY96" s="967"/>
      <c r="AZ96" s="967"/>
    </row>
    <row r="97" spans="1:52" s="272" customFormat="1" ht="21" customHeight="1">
      <c r="A97" s="228" t="s">
        <v>499</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67"/>
      <c r="AY97" s="967"/>
      <c r="AZ97" s="967"/>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964" t="s">
        <v>125</v>
      </c>
      <c r="C101" s="964"/>
      <c r="D101" s="964"/>
      <c r="E101" s="964"/>
      <c r="F101" s="964"/>
      <c r="G101" s="964"/>
      <c r="H101" s="964"/>
      <c r="I101" s="964"/>
      <c r="J101" s="964"/>
      <c r="K101" s="964"/>
      <c r="L101" s="964"/>
      <c r="M101" s="964"/>
      <c r="N101" s="964"/>
      <c r="O101" s="964"/>
      <c r="P101" s="964"/>
      <c r="Q101" s="964"/>
      <c r="R101" s="964"/>
      <c r="S101" s="964"/>
      <c r="T101" s="964"/>
      <c r="U101" s="964"/>
      <c r="V101" s="964"/>
      <c r="W101" s="964"/>
      <c r="X101" s="964"/>
      <c r="Y101" s="964"/>
      <c r="Z101" s="964"/>
      <c r="AA101" s="964"/>
      <c r="AB101" s="964"/>
      <c r="AC101" s="964"/>
      <c r="AD101" s="964"/>
      <c r="AE101" s="964"/>
      <c r="AF101" s="964"/>
      <c r="AG101" s="964"/>
      <c r="AH101" s="964"/>
      <c r="AI101" s="964"/>
      <c r="AJ101" s="964"/>
      <c r="AK101" s="964"/>
      <c r="AL101" s="964"/>
      <c r="AM101" s="964"/>
      <c r="AN101" s="964"/>
      <c r="AO101" s="964"/>
      <c r="AP101" s="964"/>
      <c r="AQ101" s="964"/>
      <c r="AR101" s="964"/>
      <c r="AS101" s="964"/>
      <c r="AT101" s="964"/>
      <c r="AU101" s="393"/>
      <c r="AV101" s="229"/>
      <c r="AW101" s="393"/>
      <c r="AX101" s="393"/>
      <c r="AY101" s="393"/>
    </row>
    <row r="102" spans="1:52" s="390" customFormat="1" ht="21" customHeight="1">
      <c r="A102" s="392"/>
      <c r="B102" s="964"/>
      <c r="C102" s="964"/>
      <c r="D102" s="964"/>
      <c r="E102" s="964"/>
      <c r="F102" s="964"/>
      <c r="G102" s="964"/>
      <c r="H102" s="964"/>
      <c r="I102" s="964"/>
      <c r="J102" s="964"/>
      <c r="K102" s="964"/>
      <c r="L102" s="964"/>
      <c r="M102" s="964"/>
      <c r="N102" s="964"/>
      <c r="O102" s="964"/>
      <c r="P102" s="964"/>
      <c r="Q102" s="964"/>
      <c r="R102" s="964"/>
      <c r="S102" s="964"/>
      <c r="T102" s="964"/>
      <c r="U102" s="964"/>
      <c r="V102" s="964"/>
      <c r="W102" s="964"/>
      <c r="X102" s="964"/>
      <c r="Y102" s="964"/>
      <c r="Z102" s="964"/>
      <c r="AA102" s="964"/>
      <c r="AB102" s="964"/>
      <c r="AC102" s="964"/>
      <c r="AD102" s="964"/>
      <c r="AE102" s="964"/>
      <c r="AF102" s="964"/>
      <c r="AG102" s="964"/>
      <c r="AH102" s="964"/>
      <c r="AI102" s="964"/>
      <c r="AJ102" s="964"/>
      <c r="AK102" s="964"/>
      <c r="AL102" s="964"/>
      <c r="AM102" s="964"/>
      <c r="AN102" s="964"/>
      <c r="AO102" s="964"/>
      <c r="AP102" s="964"/>
      <c r="AQ102" s="964"/>
      <c r="AR102" s="964"/>
      <c r="AS102" s="964"/>
      <c r="AT102" s="964"/>
      <c r="AU102" s="394"/>
      <c r="AV102" s="394"/>
      <c r="AW102" s="394"/>
      <c r="AX102" s="394"/>
      <c r="AY102" s="394"/>
    </row>
    <row r="103" spans="1:52" s="272" customFormat="1" ht="21" customHeight="1">
      <c r="A103" s="392"/>
      <c r="B103" s="964"/>
      <c r="C103" s="964"/>
      <c r="D103" s="964"/>
      <c r="E103" s="964"/>
      <c r="F103" s="964"/>
      <c r="G103" s="964"/>
      <c r="H103" s="964"/>
      <c r="I103" s="964"/>
      <c r="J103" s="964"/>
      <c r="K103" s="964"/>
      <c r="L103" s="964"/>
      <c r="M103" s="964"/>
      <c r="N103" s="964"/>
      <c r="O103" s="964"/>
      <c r="P103" s="964"/>
      <c r="Q103" s="964"/>
      <c r="R103" s="964"/>
      <c r="S103" s="964"/>
      <c r="T103" s="964"/>
      <c r="U103" s="964"/>
      <c r="V103" s="964"/>
      <c r="W103" s="964"/>
      <c r="X103" s="964"/>
      <c r="Y103" s="964"/>
      <c r="Z103" s="964"/>
      <c r="AA103" s="964"/>
      <c r="AB103" s="964"/>
      <c r="AC103" s="964"/>
      <c r="AD103" s="964"/>
      <c r="AE103" s="964"/>
      <c r="AF103" s="964"/>
      <c r="AG103" s="964"/>
      <c r="AH103" s="964"/>
      <c r="AI103" s="964"/>
      <c r="AJ103" s="964"/>
      <c r="AK103" s="964"/>
      <c r="AL103" s="964"/>
      <c r="AM103" s="964"/>
      <c r="AN103" s="964"/>
      <c r="AO103" s="964"/>
      <c r="AP103" s="964"/>
      <c r="AQ103" s="964"/>
      <c r="AR103" s="964"/>
      <c r="AS103" s="964"/>
      <c r="AT103" s="964"/>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964" t="s">
        <v>126</v>
      </c>
      <c r="C106" s="964"/>
      <c r="D106" s="964"/>
      <c r="E106" s="964"/>
      <c r="F106" s="964"/>
      <c r="G106" s="964"/>
      <c r="H106" s="964"/>
      <c r="I106" s="964"/>
      <c r="J106" s="964"/>
      <c r="K106" s="964"/>
      <c r="L106" s="964"/>
      <c r="M106" s="964"/>
      <c r="N106" s="964"/>
      <c r="O106" s="964"/>
      <c r="P106" s="964"/>
      <c r="Q106" s="964"/>
      <c r="R106" s="964"/>
      <c r="S106" s="964"/>
      <c r="T106" s="964"/>
      <c r="U106" s="964"/>
      <c r="V106" s="964"/>
      <c r="W106" s="964"/>
      <c r="X106" s="964"/>
      <c r="Y106" s="964"/>
      <c r="Z106" s="964"/>
      <c r="AA106" s="964"/>
      <c r="AB106" s="964"/>
      <c r="AC106" s="964"/>
      <c r="AD106" s="964"/>
      <c r="AE106" s="964"/>
      <c r="AF106" s="964"/>
      <c r="AG106" s="964"/>
      <c r="AH106" s="964"/>
      <c r="AI106" s="964"/>
      <c r="AJ106" s="964"/>
      <c r="AK106" s="964"/>
      <c r="AL106" s="964"/>
      <c r="AM106" s="964"/>
      <c r="AN106" s="964"/>
      <c r="AO106" s="964"/>
      <c r="AP106" s="964"/>
      <c r="AQ106" s="964"/>
      <c r="AR106" s="964"/>
      <c r="AS106" s="964"/>
      <c r="AT106" s="964"/>
      <c r="AU106" s="395"/>
      <c r="AV106" s="395"/>
    </row>
    <row r="107" spans="1:52" s="272" customFormat="1" ht="21" customHeight="1">
      <c r="A107" s="392" t="s">
        <v>89</v>
      </c>
      <c r="B107" s="964" t="s">
        <v>500</v>
      </c>
      <c r="C107" s="964"/>
      <c r="D107" s="964"/>
      <c r="E107" s="964"/>
      <c r="F107" s="964"/>
      <c r="G107" s="964"/>
      <c r="H107" s="964"/>
      <c r="I107" s="964"/>
      <c r="J107" s="964"/>
      <c r="K107" s="964"/>
      <c r="L107" s="964"/>
      <c r="M107" s="964"/>
      <c r="N107" s="964"/>
      <c r="O107" s="964"/>
      <c r="P107" s="964"/>
      <c r="Q107" s="964"/>
      <c r="R107" s="964"/>
      <c r="S107" s="964"/>
      <c r="T107" s="964"/>
      <c r="U107" s="964"/>
      <c r="V107" s="964"/>
      <c r="W107" s="964"/>
      <c r="X107" s="964"/>
      <c r="Y107" s="964"/>
      <c r="Z107" s="964"/>
      <c r="AA107" s="964"/>
      <c r="AB107" s="964"/>
      <c r="AC107" s="964"/>
      <c r="AD107" s="964"/>
      <c r="AE107" s="964"/>
      <c r="AF107" s="964"/>
      <c r="AG107" s="964"/>
      <c r="AH107" s="964"/>
      <c r="AI107" s="964"/>
      <c r="AJ107" s="964"/>
      <c r="AK107" s="964"/>
      <c r="AL107" s="964"/>
      <c r="AM107" s="964"/>
      <c r="AN107" s="964"/>
      <c r="AO107" s="964"/>
      <c r="AP107" s="964"/>
      <c r="AQ107" s="964"/>
      <c r="AR107" s="964"/>
      <c r="AS107" s="964"/>
      <c r="AT107" s="964"/>
      <c r="AU107" s="395"/>
      <c r="AV107" s="395"/>
    </row>
    <row r="108" spans="1:52" s="272" customFormat="1" ht="21" customHeight="1">
      <c r="A108" s="396" t="s">
        <v>90</v>
      </c>
      <c r="B108" s="964" t="s">
        <v>501</v>
      </c>
      <c r="C108" s="964"/>
      <c r="D108" s="964"/>
      <c r="E108" s="964"/>
      <c r="F108" s="964"/>
      <c r="G108" s="964"/>
      <c r="H108" s="964"/>
      <c r="I108" s="964"/>
      <c r="J108" s="964"/>
      <c r="K108" s="964"/>
      <c r="L108" s="964"/>
      <c r="M108" s="964"/>
      <c r="N108" s="964"/>
      <c r="O108" s="964"/>
      <c r="P108" s="964"/>
      <c r="Q108" s="964"/>
      <c r="R108" s="964"/>
      <c r="S108" s="964"/>
      <c r="T108" s="964"/>
      <c r="U108" s="964"/>
      <c r="V108" s="964"/>
      <c r="W108" s="964"/>
      <c r="X108" s="964"/>
      <c r="Y108" s="964"/>
      <c r="Z108" s="964"/>
      <c r="AA108" s="964"/>
      <c r="AB108" s="964"/>
      <c r="AC108" s="964"/>
      <c r="AD108" s="964"/>
      <c r="AE108" s="964"/>
      <c r="AF108" s="964"/>
      <c r="AG108" s="964"/>
      <c r="AH108" s="964"/>
      <c r="AI108" s="964"/>
      <c r="AJ108" s="964"/>
      <c r="AK108" s="964"/>
      <c r="AL108" s="964"/>
      <c r="AM108" s="964"/>
      <c r="AN108" s="964"/>
      <c r="AO108" s="964"/>
      <c r="AP108" s="964"/>
      <c r="AQ108" s="964"/>
      <c r="AR108" s="964"/>
      <c r="AS108" s="964"/>
      <c r="AT108" s="964"/>
      <c r="AU108" s="395"/>
      <c r="AV108" s="395"/>
    </row>
    <row r="109" spans="1:52" s="398" customFormat="1" ht="21" customHeight="1">
      <c r="A109" s="396"/>
      <c r="B109" s="964"/>
      <c r="C109" s="964"/>
      <c r="D109" s="964"/>
      <c r="E109" s="964"/>
      <c r="F109" s="964"/>
      <c r="G109" s="964"/>
      <c r="H109" s="964"/>
      <c r="I109" s="964"/>
      <c r="J109" s="964"/>
      <c r="K109" s="964"/>
      <c r="L109" s="964"/>
      <c r="M109" s="964"/>
      <c r="N109" s="964"/>
      <c r="O109" s="964"/>
      <c r="P109" s="964"/>
      <c r="Q109" s="964"/>
      <c r="R109" s="964"/>
      <c r="S109" s="964"/>
      <c r="T109" s="964"/>
      <c r="U109" s="964"/>
      <c r="V109" s="964"/>
      <c r="W109" s="964"/>
      <c r="X109" s="964"/>
      <c r="Y109" s="964"/>
      <c r="Z109" s="964"/>
      <c r="AA109" s="964"/>
      <c r="AB109" s="964"/>
      <c r="AC109" s="964"/>
      <c r="AD109" s="964"/>
      <c r="AE109" s="964"/>
      <c r="AF109" s="964"/>
      <c r="AG109" s="964"/>
      <c r="AH109" s="964"/>
      <c r="AI109" s="964"/>
      <c r="AJ109" s="964"/>
      <c r="AK109" s="964"/>
      <c r="AL109" s="964"/>
      <c r="AM109" s="964"/>
      <c r="AN109" s="964"/>
      <c r="AO109" s="964"/>
      <c r="AP109" s="964"/>
      <c r="AQ109" s="964"/>
      <c r="AR109" s="964"/>
      <c r="AS109" s="964"/>
      <c r="AT109" s="964"/>
      <c r="AU109" s="397"/>
      <c r="AV109" s="397"/>
    </row>
    <row r="110" spans="1:52" s="398" customFormat="1" ht="21" customHeight="1">
      <c r="A110" s="399"/>
      <c r="B110" s="964"/>
      <c r="C110" s="964"/>
      <c r="D110" s="964"/>
      <c r="E110" s="964"/>
      <c r="F110" s="964"/>
      <c r="G110" s="964"/>
      <c r="H110" s="964"/>
      <c r="I110" s="964"/>
      <c r="J110" s="964"/>
      <c r="K110" s="964"/>
      <c r="L110" s="964"/>
      <c r="M110" s="964"/>
      <c r="N110" s="964"/>
      <c r="O110" s="964"/>
      <c r="P110" s="964"/>
      <c r="Q110" s="964"/>
      <c r="R110" s="964"/>
      <c r="S110" s="964"/>
      <c r="T110" s="964"/>
      <c r="U110" s="964"/>
      <c r="V110" s="964"/>
      <c r="W110" s="964"/>
      <c r="X110" s="964"/>
      <c r="Y110" s="964"/>
      <c r="Z110" s="964"/>
      <c r="AA110" s="964"/>
      <c r="AB110" s="964"/>
      <c r="AC110" s="964"/>
      <c r="AD110" s="964"/>
      <c r="AE110" s="964"/>
      <c r="AF110" s="964"/>
      <c r="AG110" s="964"/>
      <c r="AH110" s="964"/>
      <c r="AI110" s="964"/>
      <c r="AJ110" s="964"/>
      <c r="AK110" s="964"/>
      <c r="AL110" s="964"/>
      <c r="AM110" s="964"/>
      <c r="AN110" s="964"/>
      <c r="AO110" s="964"/>
      <c r="AP110" s="964"/>
      <c r="AQ110" s="964"/>
      <c r="AR110" s="964"/>
      <c r="AS110" s="964"/>
      <c r="AT110" s="964"/>
      <c r="AU110" s="397"/>
      <c r="AV110" s="397"/>
    </row>
    <row r="111" spans="1:52" s="272" customFormat="1" ht="21" customHeight="1">
      <c r="A111" s="396"/>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4"/>
      <c r="AA111" s="964"/>
      <c r="AB111" s="964"/>
      <c r="AC111" s="964"/>
      <c r="AD111" s="964"/>
      <c r="AE111" s="964"/>
      <c r="AF111" s="964"/>
      <c r="AG111" s="964"/>
      <c r="AH111" s="964"/>
      <c r="AI111" s="964"/>
      <c r="AJ111" s="964"/>
      <c r="AK111" s="964"/>
      <c r="AL111" s="964"/>
      <c r="AM111" s="964"/>
      <c r="AN111" s="964"/>
      <c r="AO111" s="964"/>
      <c r="AP111" s="964"/>
      <c r="AQ111" s="964"/>
      <c r="AR111" s="964"/>
      <c r="AS111" s="964"/>
      <c r="AT111" s="964"/>
      <c r="AU111" s="400"/>
      <c r="AV111" s="395"/>
    </row>
    <row r="112" spans="1:52" s="272" customFormat="1" ht="21" customHeight="1">
      <c r="A112" s="401"/>
      <c r="B112" s="966" t="s">
        <v>100</v>
      </c>
      <c r="C112" s="966"/>
      <c r="D112" s="964" t="s">
        <v>502</v>
      </c>
      <c r="E112" s="964"/>
      <c r="F112" s="964"/>
      <c r="G112" s="964"/>
      <c r="H112" s="964"/>
      <c r="I112" s="964"/>
      <c r="J112" s="964"/>
      <c r="K112" s="964"/>
      <c r="L112" s="964"/>
      <c r="M112" s="964"/>
      <c r="N112" s="964"/>
      <c r="O112" s="964"/>
      <c r="P112" s="964"/>
      <c r="Q112" s="964"/>
      <c r="R112" s="964"/>
      <c r="S112" s="964"/>
      <c r="T112" s="964"/>
      <c r="U112" s="964"/>
      <c r="V112" s="964"/>
      <c r="W112" s="964"/>
      <c r="X112" s="964"/>
      <c r="Y112" s="964"/>
      <c r="Z112" s="964"/>
      <c r="AA112" s="964"/>
      <c r="AB112" s="964"/>
      <c r="AC112" s="964"/>
      <c r="AD112" s="964"/>
      <c r="AE112" s="964"/>
      <c r="AF112" s="964"/>
      <c r="AG112" s="964"/>
      <c r="AH112" s="964"/>
      <c r="AI112" s="964"/>
      <c r="AJ112" s="964"/>
      <c r="AK112" s="964"/>
      <c r="AL112" s="964"/>
      <c r="AM112" s="964"/>
      <c r="AN112" s="964"/>
      <c r="AO112" s="964"/>
      <c r="AP112" s="964"/>
      <c r="AQ112" s="964"/>
      <c r="AR112" s="964"/>
      <c r="AS112" s="964"/>
      <c r="AT112" s="964"/>
      <c r="AU112" s="400"/>
      <c r="AV112" s="395"/>
    </row>
    <row r="113" spans="1:48" s="272" customFormat="1" ht="21" customHeight="1">
      <c r="A113" s="401"/>
      <c r="B113" s="402"/>
      <c r="C113" s="402"/>
      <c r="D113" s="964"/>
      <c r="E113" s="964"/>
      <c r="F113" s="964"/>
      <c r="G113" s="964"/>
      <c r="H113" s="964"/>
      <c r="I113" s="964"/>
      <c r="J113" s="964"/>
      <c r="K113" s="964"/>
      <c r="L113" s="964"/>
      <c r="M113" s="964"/>
      <c r="N113" s="964"/>
      <c r="O113" s="964"/>
      <c r="P113" s="964"/>
      <c r="Q113" s="964"/>
      <c r="R113" s="964"/>
      <c r="S113" s="964"/>
      <c r="T113" s="964"/>
      <c r="U113" s="964"/>
      <c r="V113" s="964"/>
      <c r="W113" s="964"/>
      <c r="X113" s="964"/>
      <c r="Y113" s="964"/>
      <c r="Z113" s="964"/>
      <c r="AA113" s="964"/>
      <c r="AB113" s="964"/>
      <c r="AC113" s="964"/>
      <c r="AD113" s="964"/>
      <c r="AE113" s="964"/>
      <c r="AF113" s="964"/>
      <c r="AG113" s="964"/>
      <c r="AH113" s="964"/>
      <c r="AI113" s="964"/>
      <c r="AJ113" s="964"/>
      <c r="AK113" s="964"/>
      <c r="AL113" s="964"/>
      <c r="AM113" s="964"/>
      <c r="AN113" s="964"/>
      <c r="AO113" s="964"/>
      <c r="AP113" s="964"/>
      <c r="AQ113" s="964"/>
      <c r="AR113" s="964"/>
      <c r="AS113" s="964"/>
      <c r="AT113" s="964"/>
      <c r="AU113" s="400"/>
      <c r="AV113" s="395"/>
    </row>
    <row r="114" spans="1:48" s="272" customFormat="1" ht="21" customHeight="1">
      <c r="A114" s="401"/>
      <c r="B114" s="966" t="s">
        <v>127</v>
      </c>
      <c r="C114" s="966"/>
      <c r="D114" s="965" t="s">
        <v>503</v>
      </c>
      <c r="E114" s="965"/>
      <c r="F114" s="965"/>
      <c r="G114" s="965"/>
      <c r="H114" s="965"/>
      <c r="I114" s="965"/>
      <c r="J114" s="965"/>
      <c r="K114" s="965"/>
      <c r="L114" s="965"/>
      <c r="M114" s="965"/>
      <c r="N114" s="965"/>
      <c r="O114" s="965"/>
      <c r="P114" s="965"/>
      <c r="Q114" s="965"/>
      <c r="R114" s="965"/>
      <c r="S114" s="965"/>
      <c r="T114" s="965"/>
      <c r="U114" s="965"/>
      <c r="V114" s="965"/>
      <c r="W114" s="965"/>
      <c r="X114" s="965"/>
      <c r="Y114" s="965"/>
      <c r="Z114" s="965"/>
      <c r="AA114" s="965"/>
      <c r="AB114" s="965"/>
      <c r="AC114" s="965"/>
      <c r="AD114" s="965"/>
      <c r="AE114" s="965"/>
      <c r="AF114" s="965"/>
      <c r="AG114" s="965"/>
      <c r="AH114" s="965"/>
      <c r="AI114" s="965"/>
      <c r="AJ114" s="965"/>
      <c r="AK114" s="965"/>
      <c r="AL114" s="965"/>
      <c r="AM114" s="965"/>
      <c r="AN114" s="965"/>
      <c r="AO114" s="965"/>
      <c r="AP114" s="965"/>
      <c r="AQ114" s="965"/>
      <c r="AR114" s="965"/>
      <c r="AS114" s="965"/>
      <c r="AT114" s="965"/>
      <c r="AU114" s="400"/>
      <c r="AV114" s="395"/>
    </row>
    <row r="115" spans="1:48" s="272" customFormat="1" ht="21" customHeight="1">
      <c r="A115" s="401"/>
      <c r="B115" s="966" t="s">
        <v>128</v>
      </c>
      <c r="C115" s="966"/>
      <c r="D115" s="965" t="s">
        <v>504</v>
      </c>
      <c r="E115" s="965"/>
      <c r="F115" s="965"/>
      <c r="G115" s="965"/>
      <c r="H115" s="965"/>
      <c r="I115" s="965"/>
      <c r="J115" s="965"/>
      <c r="K115" s="965"/>
      <c r="L115" s="965"/>
      <c r="M115" s="965"/>
      <c r="N115" s="965"/>
      <c r="O115" s="965"/>
      <c r="P115" s="965"/>
      <c r="Q115" s="965"/>
      <c r="R115" s="965"/>
      <c r="S115" s="965"/>
      <c r="T115" s="965"/>
      <c r="U115" s="965"/>
      <c r="V115" s="965"/>
      <c r="W115" s="965"/>
      <c r="X115" s="965"/>
      <c r="Y115" s="965"/>
      <c r="Z115" s="965"/>
      <c r="AA115" s="965"/>
      <c r="AB115" s="965"/>
      <c r="AC115" s="965"/>
      <c r="AD115" s="965"/>
      <c r="AE115" s="965"/>
      <c r="AF115" s="965"/>
      <c r="AG115" s="965"/>
      <c r="AH115" s="965"/>
      <c r="AI115" s="965"/>
      <c r="AJ115" s="965"/>
      <c r="AK115" s="965"/>
      <c r="AL115" s="965"/>
      <c r="AM115" s="965"/>
      <c r="AN115" s="965"/>
      <c r="AO115" s="965"/>
      <c r="AP115" s="965"/>
      <c r="AQ115" s="965"/>
      <c r="AR115" s="965"/>
      <c r="AS115" s="965"/>
      <c r="AT115" s="965"/>
      <c r="AU115" s="400"/>
      <c r="AV115" s="395"/>
    </row>
    <row r="116" spans="1:48" s="272" customFormat="1" ht="21" customHeight="1">
      <c r="A116" s="401"/>
      <c r="B116" s="966" t="s">
        <v>101</v>
      </c>
      <c r="C116" s="966"/>
      <c r="D116" s="964" t="s">
        <v>129</v>
      </c>
      <c r="E116" s="964"/>
      <c r="F116" s="964"/>
      <c r="G116" s="964"/>
      <c r="H116" s="964"/>
      <c r="I116" s="964"/>
      <c r="J116" s="964"/>
      <c r="K116" s="964"/>
      <c r="L116" s="964"/>
      <c r="M116" s="964"/>
      <c r="N116" s="964"/>
      <c r="O116" s="964"/>
      <c r="P116" s="964"/>
      <c r="Q116" s="964"/>
      <c r="R116" s="964"/>
      <c r="S116" s="964"/>
      <c r="T116" s="964"/>
      <c r="U116" s="964"/>
      <c r="V116" s="964"/>
      <c r="W116" s="964"/>
      <c r="X116" s="964"/>
      <c r="Y116" s="964"/>
      <c r="Z116" s="964"/>
      <c r="AA116" s="964"/>
      <c r="AB116" s="964"/>
      <c r="AC116" s="964"/>
      <c r="AD116" s="964"/>
      <c r="AE116" s="964"/>
      <c r="AF116" s="964"/>
      <c r="AG116" s="964"/>
      <c r="AH116" s="964"/>
      <c r="AI116" s="964"/>
      <c r="AJ116" s="964"/>
      <c r="AK116" s="964"/>
      <c r="AL116" s="964"/>
      <c r="AM116" s="964"/>
      <c r="AN116" s="964"/>
      <c r="AO116" s="964"/>
      <c r="AP116" s="964"/>
      <c r="AQ116" s="964"/>
      <c r="AR116" s="964"/>
      <c r="AS116" s="964"/>
      <c r="AT116" s="964"/>
      <c r="AU116" s="400"/>
      <c r="AV116" s="395"/>
    </row>
    <row r="117" spans="1:48" s="272" customFormat="1" ht="21" customHeight="1">
      <c r="A117" s="401"/>
      <c r="B117" s="395"/>
      <c r="C117" s="395"/>
      <c r="D117" s="964"/>
      <c r="E117" s="964"/>
      <c r="F117" s="964"/>
      <c r="G117" s="964"/>
      <c r="H117" s="964"/>
      <c r="I117" s="964"/>
      <c r="J117" s="964"/>
      <c r="K117" s="964"/>
      <c r="L117" s="964"/>
      <c r="M117" s="964"/>
      <c r="N117" s="964"/>
      <c r="O117" s="964"/>
      <c r="P117" s="964"/>
      <c r="Q117" s="964"/>
      <c r="R117" s="964"/>
      <c r="S117" s="964"/>
      <c r="T117" s="964"/>
      <c r="U117" s="964"/>
      <c r="V117" s="964"/>
      <c r="W117" s="964"/>
      <c r="X117" s="964"/>
      <c r="Y117" s="964"/>
      <c r="Z117" s="964"/>
      <c r="AA117" s="964"/>
      <c r="AB117" s="964"/>
      <c r="AC117" s="964"/>
      <c r="AD117" s="964"/>
      <c r="AE117" s="964"/>
      <c r="AF117" s="964"/>
      <c r="AG117" s="964"/>
      <c r="AH117" s="964"/>
      <c r="AI117" s="964"/>
      <c r="AJ117" s="964"/>
      <c r="AK117" s="964"/>
      <c r="AL117" s="964"/>
      <c r="AM117" s="964"/>
      <c r="AN117" s="964"/>
      <c r="AO117" s="964"/>
      <c r="AP117" s="964"/>
      <c r="AQ117" s="964"/>
      <c r="AR117" s="964"/>
      <c r="AS117" s="964"/>
      <c r="AT117" s="964"/>
      <c r="AU117" s="400"/>
      <c r="AV117" s="395"/>
    </row>
    <row r="118" spans="1:48" s="272" customFormat="1" ht="21" customHeight="1">
      <c r="A118" s="396" t="s">
        <v>91</v>
      </c>
      <c r="B118" s="964" t="s">
        <v>505</v>
      </c>
      <c r="C118" s="964"/>
      <c r="D118" s="964"/>
      <c r="E118" s="964"/>
      <c r="F118" s="964"/>
      <c r="G118" s="964"/>
      <c r="H118" s="964"/>
      <c r="I118" s="964"/>
      <c r="J118" s="964"/>
      <c r="K118" s="964"/>
      <c r="L118" s="964"/>
      <c r="M118" s="964"/>
      <c r="N118" s="964"/>
      <c r="O118" s="964"/>
      <c r="P118" s="964"/>
      <c r="Q118" s="964"/>
      <c r="R118" s="964"/>
      <c r="S118" s="964"/>
      <c r="T118" s="964"/>
      <c r="U118" s="964"/>
      <c r="V118" s="964"/>
      <c r="W118" s="964"/>
      <c r="X118" s="964"/>
      <c r="Y118" s="964"/>
      <c r="Z118" s="964"/>
      <c r="AA118" s="964"/>
      <c r="AB118" s="964"/>
      <c r="AC118" s="964"/>
      <c r="AD118" s="964"/>
      <c r="AE118" s="964"/>
      <c r="AF118" s="964"/>
      <c r="AG118" s="964"/>
      <c r="AH118" s="964"/>
      <c r="AI118" s="964"/>
      <c r="AJ118" s="964"/>
      <c r="AK118" s="964"/>
      <c r="AL118" s="964"/>
      <c r="AM118" s="964"/>
      <c r="AN118" s="964"/>
      <c r="AO118" s="964"/>
      <c r="AP118" s="964"/>
      <c r="AQ118" s="964"/>
      <c r="AR118" s="964"/>
      <c r="AS118" s="964"/>
      <c r="AT118" s="964"/>
      <c r="AU118" s="403"/>
      <c r="AV118" s="395"/>
    </row>
    <row r="119" spans="1:48" s="272" customFormat="1" ht="21" customHeight="1">
      <c r="A119" s="399"/>
      <c r="B119" s="964"/>
      <c r="C119" s="964"/>
      <c r="D119" s="964"/>
      <c r="E119" s="964"/>
      <c r="F119" s="964"/>
      <c r="G119" s="964"/>
      <c r="H119" s="964"/>
      <c r="I119" s="964"/>
      <c r="J119" s="964"/>
      <c r="K119" s="964"/>
      <c r="L119" s="964"/>
      <c r="M119" s="964"/>
      <c r="N119" s="964"/>
      <c r="O119" s="964"/>
      <c r="P119" s="964"/>
      <c r="Q119" s="964"/>
      <c r="R119" s="964"/>
      <c r="S119" s="964"/>
      <c r="T119" s="964"/>
      <c r="U119" s="964"/>
      <c r="V119" s="964"/>
      <c r="W119" s="964"/>
      <c r="X119" s="964"/>
      <c r="Y119" s="964"/>
      <c r="Z119" s="964"/>
      <c r="AA119" s="964"/>
      <c r="AB119" s="964"/>
      <c r="AC119" s="964"/>
      <c r="AD119" s="964"/>
      <c r="AE119" s="964"/>
      <c r="AF119" s="964"/>
      <c r="AG119" s="964"/>
      <c r="AH119" s="964"/>
      <c r="AI119" s="964"/>
      <c r="AJ119" s="964"/>
      <c r="AK119" s="964"/>
      <c r="AL119" s="964"/>
      <c r="AM119" s="964"/>
      <c r="AN119" s="964"/>
      <c r="AO119" s="964"/>
      <c r="AP119" s="964"/>
      <c r="AQ119" s="964"/>
      <c r="AR119" s="964"/>
      <c r="AS119" s="964"/>
      <c r="AT119" s="964"/>
      <c r="AU119" s="403"/>
      <c r="AV119" s="395"/>
    </row>
    <row r="120" spans="1:48" s="404" customFormat="1" ht="21" customHeight="1">
      <c r="A120" s="399"/>
      <c r="B120" s="964"/>
      <c r="C120" s="964"/>
      <c r="D120" s="964"/>
      <c r="E120" s="964"/>
      <c r="F120" s="964"/>
      <c r="G120" s="964"/>
      <c r="H120" s="964"/>
      <c r="I120" s="964"/>
      <c r="J120" s="964"/>
      <c r="K120" s="964"/>
      <c r="L120" s="964"/>
      <c r="M120" s="964"/>
      <c r="N120" s="964"/>
      <c r="O120" s="964"/>
      <c r="P120" s="964"/>
      <c r="Q120" s="964"/>
      <c r="R120" s="964"/>
      <c r="S120" s="964"/>
      <c r="T120" s="964"/>
      <c r="U120" s="964"/>
      <c r="V120" s="964"/>
      <c r="W120" s="964"/>
      <c r="X120" s="964"/>
      <c r="Y120" s="964"/>
      <c r="Z120" s="964"/>
      <c r="AA120" s="964"/>
      <c r="AB120" s="964"/>
      <c r="AC120" s="964"/>
      <c r="AD120" s="964"/>
      <c r="AE120" s="964"/>
      <c r="AF120" s="964"/>
      <c r="AG120" s="964"/>
      <c r="AH120" s="964"/>
      <c r="AI120" s="964"/>
      <c r="AJ120" s="964"/>
      <c r="AK120" s="964"/>
      <c r="AL120" s="964"/>
      <c r="AM120" s="964"/>
      <c r="AN120" s="964"/>
      <c r="AO120" s="964"/>
      <c r="AP120" s="964"/>
      <c r="AQ120" s="964"/>
      <c r="AR120" s="964"/>
      <c r="AS120" s="964"/>
      <c r="AT120" s="964"/>
      <c r="AU120" s="400"/>
      <c r="AV120" s="400"/>
    </row>
    <row r="121" spans="1:48" s="272" customFormat="1" ht="21" customHeight="1">
      <c r="A121" s="399"/>
      <c r="B121" s="964"/>
      <c r="C121" s="964"/>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4"/>
      <c r="AA121" s="964"/>
      <c r="AB121" s="964"/>
      <c r="AC121" s="964"/>
      <c r="AD121" s="964"/>
      <c r="AE121" s="964"/>
      <c r="AF121" s="964"/>
      <c r="AG121" s="964"/>
      <c r="AH121" s="964"/>
      <c r="AI121" s="964"/>
      <c r="AJ121" s="964"/>
      <c r="AK121" s="964"/>
      <c r="AL121" s="964"/>
      <c r="AM121" s="964"/>
      <c r="AN121" s="964"/>
      <c r="AO121" s="964"/>
      <c r="AP121" s="964"/>
      <c r="AQ121" s="964"/>
      <c r="AR121" s="964"/>
      <c r="AS121" s="964"/>
      <c r="AT121" s="964"/>
      <c r="AU121" s="400"/>
      <c r="AV121" s="400"/>
    </row>
    <row r="122" spans="1:48" s="272" customFormat="1" ht="21" customHeight="1">
      <c r="A122" s="396" t="s">
        <v>93</v>
      </c>
      <c r="B122" s="964" t="s">
        <v>506</v>
      </c>
      <c r="C122" s="964"/>
      <c r="D122" s="964"/>
      <c r="E122" s="964"/>
      <c r="F122" s="964"/>
      <c r="G122" s="964"/>
      <c r="H122" s="964"/>
      <c r="I122" s="964"/>
      <c r="J122" s="964"/>
      <c r="K122" s="964"/>
      <c r="L122" s="964"/>
      <c r="M122" s="964"/>
      <c r="N122" s="964"/>
      <c r="O122" s="964"/>
      <c r="P122" s="964"/>
      <c r="Q122" s="964"/>
      <c r="R122" s="964"/>
      <c r="S122" s="964"/>
      <c r="T122" s="964"/>
      <c r="U122" s="964"/>
      <c r="V122" s="964"/>
      <c r="W122" s="964"/>
      <c r="X122" s="964"/>
      <c r="Y122" s="964"/>
      <c r="Z122" s="964"/>
      <c r="AA122" s="964"/>
      <c r="AB122" s="964"/>
      <c r="AC122" s="964"/>
      <c r="AD122" s="964"/>
      <c r="AE122" s="964"/>
      <c r="AF122" s="964"/>
      <c r="AG122" s="964"/>
      <c r="AH122" s="964"/>
      <c r="AI122" s="964"/>
      <c r="AJ122" s="964"/>
      <c r="AK122" s="964"/>
      <c r="AL122" s="964"/>
      <c r="AM122" s="964"/>
      <c r="AN122" s="964"/>
      <c r="AO122" s="964"/>
      <c r="AP122" s="964"/>
      <c r="AQ122" s="964"/>
      <c r="AR122" s="964"/>
      <c r="AS122" s="964"/>
      <c r="AT122" s="964"/>
      <c r="AU122" s="400"/>
      <c r="AV122" s="395"/>
    </row>
    <row r="123" spans="1:48" s="272" customFormat="1" ht="21" customHeight="1">
      <c r="A123" s="399"/>
      <c r="B123" s="964"/>
      <c r="C123" s="964"/>
      <c r="D123" s="964"/>
      <c r="E123" s="964"/>
      <c r="F123" s="964"/>
      <c r="G123" s="964"/>
      <c r="H123" s="964"/>
      <c r="I123" s="964"/>
      <c r="J123" s="964"/>
      <c r="K123" s="964"/>
      <c r="L123" s="964"/>
      <c r="M123" s="964"/>
      <c r="N123" s="964"/>
      <c r="O123" s="964"/>
      <c r="P123" s="964"/>
      <c r="Q123" s="964"/>
      <c r="R123" s="964"/>
      <c r="S123" s="964"/>
      <c r="T123" s="964"/>
      <c r="U123" s="964"/>
      <c r="V123" s="964"/>
      <c r="W123" s="964"/>
      <c r="X123" s="964"/>
      <c r="Y123" s="964"/>
      <c r="Z123" s="964"/>
      <c r="AA123" s="964"/>
      <c r="AB123" s="964"/>
      <c r="AC123" s="964"/>
      <c r="AD123" s="964"/>
      <c r="AE123" s="964"/>
      <c r="AF123" s="964"/>
      <c r="AG123" s="964"/>
      <c r="AH123" s="964"/>
      <c r="AI123" s="964"/>
      <c r="AJ123" s="964"/>
      <c r="AK123" s="964"/>
      <c r="AL123" s="964"/>
      <c r="AM123" s="964"/>
      <c r="AN123" s="964"/>
      <c r="AO123" s="964"/>
      <c r="AP123" s="964"/>
      <c r="AQ123" s="964"/>
      <c r="AR123" s="964"/>
      <c r="AS123" s="964"/>
      <c r="AT123" s="964"/>
      <c r="AU123" s="400"/>
      <c r="AV123" s="395"/>
    </row>
    <row r="124" spans="1:48" s="272" customFormat="1" ht="21" customHeight="1">
      <c r="A124" s="396" t="s">
        <v>94</v>
      </c>
      <c r="B124" s="964" t="s">
        <v>507</v>
      </c>
      <c r="C124" s="964"/>
      <c r="D124" s="964"/>
      <c r="E124" s="964"/>
      <c r="F124" s="964"/>
      <c r="G124" s="964"/>
      <c r="H124" s="964"/>
      <c r="I124" s="964"/>
      <c r="J124" s="964"/>
      <c r="K124" s="964"/>
      <c r="L124" s="964"/>
      <c r="M124" s="964"/>
      <c r="N124" s="964"/>
      <c r="O124" s="964"/>
      <c r="P124" s="964"/>
      <c r="Q124" s="964"/>
      <c r="R124" s="964"/>
      <c r="S124" s="964"/>
      <c r="T124" s="964"/>
      <c r="U124" s="964"/>
      <c r="V124" s="964"/>
      <c r="W124" s="964"/>
      <c r="X124" s="964"/>
      <c r="Y124" s="964"/>
      <c r="Z124" s="964"/>
      <c r="AA124" s="964"/>
      <c r="AB124" s="964"/>
      <c r="AC124" s="964"/>
      <c r="AD124" s="964"/>
      <c r="AE124" s="964"/>
      <c r="AF124" s="964"/>
      <c r="AG124" s="964"/>
      <c r="AH124" s="964"/>
      <c r="AI124" s="964"/>
      <c r="AJ124" s="964"/>
      <c r="AK124" s="964"/>
      <c r="AL124" s="964"/>
      <c r="AM124" s="964"/>
      <c r="AN124" s="964"/>
      <c r="AO124" s="964"/>
      <c r="AP124" s="964"/>
      <c r="AQ124" s="964"/>
      <c r="AR124" s="964"/>
      <c r="AS124" s="964"/>
      <c r="AT124" s="964"/>
      <c r="AU124" s="400"/>
      <c r="AV124" s="395"/>
    </row>
    <row r="125" spans="1:48" s="272" customFormat="1" ht="21" customHeight="1">
      <c r="A125" s="396"/>
      <c r="B125" s="964"/>
      <c r="C125" s="964"/>
      <c r="D125" s="964"/>
      <c r="E125" s="964"/>
      <c r="F125" s="964"/>
      <c r="G125" s="964"/>
      <c r="H125" s="964"/>
      <c r="I125" s="964"/>
      <c r="J125" s="964"/>
      <c r="K125" s="964"/>
      <c r="L125" s="964"/>
      <c r="M125" s="964"/>
      <c r="N125" s="964"/>
      <c r="O125" s="964"/>
      <c r="P125" s="964"/>
      <c r="Q125" s="964"/>
      <c r="R125" s="964"/>
      <c r="S125" s="964"/>
      <c r="T125" s="964"/>
      <c r="U125" s="964"/>
      <c r="V125" s="964"/>
      <c r="W125" s="964"/>
      <c r="X125" s="964"/>
      <c r="Y125" s="964"/>
      <c r="Z125" s="964"/>
      <c r="AA125" s="964"/>
      <c r="AB125" s="964"/>
      <c r="AC125" s="964"/>
      <c r="AD125" s="964"/>
      <c r="AE125" s="964"/>
      <c r="AF125" s="964"/>
      <c r="AG125" s="964"/>
      <c r="AH125" s="964"/>
      <c r="AI125" s="964"/>
      <c r="AJ125" s="964"/>
      <c r="AK125" s="964"/>
      <c r="AL125" s="964"/>
      <c r="AM125" s="964"/>
      <c r="AN125" s="964"/>
      <c r="AO125" s="964"/>
      <c r="AP125" s="964"/>
      <c r="AQ125" s="964"/>
      <c r="AR125" s="964"/>
      <c r="AS125" s="964"/>
      <c r="AT125" s="964"/>
      <c r="AU125" s="400"/>
      <c r="AV125" s="395"/>
    </row>
    <row r="126" spans="1:48" s="272" customFormat="1" ht="21" customHeight="1">
      <c r="A126" s="396" t="s">
        <v>95</v>
      </c>
      <c r="B126" s="964" t="s">
        <v>508</v>
      </c>
      <c r="C126" s="964"/>
      <c r="D126" s="964"/>
      <c r="E126" s="964"/>
      <c r="F126" s="964"/>
      <c r="G126" s="964"/>
      <c r="H126" s="964"/>
      <c r="I126" s="964"/>
      <c r="J126" s="964"/>
      <c r="K126" s="964"/>
      <c r="L126" s="964"/>
      <c r="M126" s="964"/>
      <c r="N126" s="964"/>
      <c r="O126" s="964"/>
      <c r="P126" s="964"/>
      <c r="Q126" s="964"/>
      <c r="R126" s="964"/>
      <c r="S126" s="964"/>
      <c r="T126" s="964"/>
      <c r="U126" s="964"/>
      <c r="V126" s="964"/>
      <c r="W126" s="964"/>
      <c r="X126" s="964"/>
      <c r="Y126" s="964"/>
      <c r="Z126" s="964"/>
      <c r="AA126" s="964"/>
      <c r="AB126" s="964"/>
      <c r="AC126" s="964"/>
      <c r="AD126" s="964"/>
      <c r="AE126" s="964"/>
      <c r="AF126" s="964"/>
      <c r="AG126" s="964"/>
      <c r="AH126" s="964"/>
      <c r="AI126" s="964"/>
      <c r="AJ126" s="964"/>
      <c r="AK126" s="964"/>
      <c r="AL126" s="964"/>
      <c r="AM126" s="964"/>
      <c r="AN126" s="964"/>
      <c r="AO126" s="964"/>
      <c r="AP126" s="964"/>
      <c r="AQ126" s="964"/>
      <c r="AR126" s="964"/>
      <c r="AS126" s="964"/>
      <c r="AT126" s="964"/>
      <c r="AU126" s="400"/>
      <c r="AV126" s="395"/>
    </row>
    <row r="127" spans="1:48" s="272" customFormat="1" ht="21" customHeight="1">
      <c r="A127" s="396" t="s">
        <v>96</v>
      </c>
      <c r="B127" s="964" t="s">
        <v>509</v>
      </c>
      <c r="C127" s="964"/>
      <c r="D127" s="964"/>
      <c r="E127" s="964"/>
      <c r="F127" s="964"/>
      <c r="G127" s="964"/>
      <c r="H127" s="964"/>
      <c r="I127" s="964"/>
      <c r="J127" s="964"/>
      <c r="K127" s="964"/>
      <c r="L127" s="964"/>
      <c r="M127" s="964"/>
      <c r="N127" s="964"/>
      <c r="O127" s="964"/>
      <c r="P127" s="964"/>
      <c r="Q127" s="964"/>
      <c r="R127" s="964"/>
      <c r="S127" s="964"/>
      <c r="T127" s="964"/>
      <c r="U127" s="964"/>
      <c r="V127" s="964"/>
      <c r="W127" s="964"/>
      <c r="X127" s="964"/>
      <c r="Y127" s="964"/>
      <c r="Z127" s="964"/>
      <c r="AA127" s="964"/>
      <c r="AB127" s="964"/>
      <c r="AC127" s="964"/>
      <c r="AD127" s="964"/>
      <c r="AE127" s="964"/>
      <c r="AF127" s="964"/>
      <c r="AG127" s="964"/>
      <c r="AH127" s="964"/>
      <c r="AI127" s="964"/>
      <c r="AJ127" s="964"/>
      <c r="AK127" s="964"/>
      <c r="AL127" s="964"/>
      <c r="AM127" s="964"/>
      <c r="AN127" s="964"/>
      <c r="AO127" s="964"/>
      <c r="AP127" s="964"/>
      <c r="AQ127" s="964"/>
      <c r="AR127" s="964"/>
      <c r="AS127" s="964"/>
      <c r="AT127" s="964"/>
      <c r="AU127" s="400"/>
      <c r="AV127" s="395"/>
    </row>
    <row r="128" spans="1:48" s="272" customFormat="1" ht="21" customHeight="1">
      <c r="A128" s="396"/>
      <c r="B128" s="964"/>
      <c r="C128" s="964"/>
      <c r="D128" s="964"/>
      <c r="E128" s="964"/>
      <c r="F128" s="964"/>
      <c r="G128" s="964"/>
      <c r="H128" s="964"/>
      <c r="I128" s="964"/>
      <c r="J128" s="964"/>
      <c r="K128" s="964"/>
      <c r="L128" s="964"/>
      <c r="M128" s="964"/>
      <c r="N128" s="964"/>
      <c r="O128" s="964"/>
      <c r="P128" s="964"/>
      <c r="Q128" s="964"/>
      <c r="R128" s="964"/>
      <c r="S128" s="964"/>
      <c r="T128" s="964"/>
      <c r="U128" s="964"/>
      <c r="V128" s="964"/>
      <c r="W128" s="964"/>
      <c r="X128" s="964"/>
      <c r="Y128" s="964"/>
      <c r="Z128" s="964"/>
      <c r="AA128" s="964"/>
      <c r="AB128" s="964"/>
      <c r="AC128" s="964"/>
      <c r="AD128" s="964"/>
      <c r="AE128" s="964"/>
      <c r="AF128" s="964"/>
      <c r="AG128" s="964"/>
      <c r="AH128" s="964"/>
      <c r="AI128" s="964"/>
      <c r="AJ128" s="964"/>
      <c r="AK128" s="964"/>
      <c r="AL128" s="964"/>
      <c r="AM128" s="964"/>
      <c r="AN128" s="964"/>
      <c r="AO128" s="964"/>
      <c r="AP128" s="964"/>
      <c r="AQ128" s="964"/>
      <c r="AR128" s="964"/>
      <c r="AS128" s="964"/>
      <c r="AT128" s="964"/>
      <c r="AU128" s="400"/>
      <c r="AV128" s="395"/>
    </row>
    <row r="129" spans="1:48" s="272" customFormat="1" ht="21" customHeight="1">
      <c r="A129" s="396"/>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964"/>
      <c r="X129" s="964"/>
      <c r="Y129" s="964"/>
      <c r="Z129" s="964"/>
      <c r="AA129" s="964"/>
      <c r="AB129" s="964"/>
      <c r="AC129" s="964"/>
      <c r="AD129" s="964"/>
      <c r="AE129" s="964"/>
      <c r="AF129" s="964"/>
      <c r="AG129" s="964"/>
      <c r="AH129" s="964"/>
      <c r="AI129" s="964"/>
      <c r="AJ129" s="964"/>
      <c r="AK129" s="964"/>
      <c r="AL129" s="964"/>
      <c r="AM129" s="964"/>
      <c r="AN129" s="964"/>
      <c r="AO129" s="964"/>
      <c r="AP129" s="964"/>
      <c r="AQ129" s="964"/>
      <c r="AR129" s="964"/>
      <c r="AS129" s="964"/>
      <c r="AT129" s="964"/>
      <c r="AU129" s="400"/>
      <c r="AV129" s="395"/>
    </row>
    <row r="130" spans="1:48" s="272" customFormat="1" ht="21" customHeight="1">
      <c r="A130" s="396"/>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964"/>
      <c r="X130" s="964"/>
      <c r="Y130" s="964"/>
      <c r="Z130" s="964"/>
      <c r="AA130" s="964"/>
      <c r="AB130" s="964"/>
      <c r="AC130" s="964"/>
      <c r="AD130" s="964"/>
      <c r="AE130" s="964"/>
      <c r="AF130" s="964"/>
      <c r="AG130" s="964"/>
      <c r="AH130" s="964"/>
      <c r="AI130" s="964"/>
      <c r="AJ130" s="964"/>
      <c r="AK130" s="964"/>
      <c r="AL130" s="964"/>
      <c r="AM130" s="964"/>
      <c r="AN130" s="964"/>
      <c r="AO130" s="964"/>
      <c r="AP130" s="964"/>
      <c r="AQ130" s="964"/>
      <c r="AR130" s="964"/>
      <c r="AS130" s="964"/>
      <c r="AT130" s="964"/>
      <c r="AU130" s="400"/>
      <c r="AV130" s="395"/>
    </row>
    <row r="131" spans="1:48" s="272" customFormat="1" ht="21" customHeight="1">
      <c r="A131" s="396"/>
      <c r="B131" s="964"/>
      <c r="C131" s="964"/>
      <c r="D131" s="964"/>
      <c r="E131" s="964"/>
      <c r="F131" s="964"/>
      <c r="G131" s="964"/>
      <c r="H131" s="964"/>
      <c r="I131" s="964"/>
      <c r="J131" s="964"/>
      <c r="K131" s="964"/>
      <c r="L131" s="964"/>
      <c r="M131" s="964"/>
      <c r="N131" s="964"/>
      <c r="O131" s="964"/>
      <c r="P131" s="964"/>
      <c r="Q131" s="964"/>
      <c r="R131" s="964"/>
      <c r="S131" s="964"/>
      <c r="T131" s="964"/>
      <c r="U131" s="964"/>
      <c r="V131" s="964"/>
      <c r="W131" s="964"/>
      <c r="X131" s="964"/>
      <c r="Y131" s="964"/>
      <c r="Z131" s="964"/>
      <c r="AA131" s="964"/>
      <c r="AB131" s="964"/>
      <c r="AC131" s="964"/>
      <c r="AD131" s="964"/>
      <c r="AE131" s="964"/>
      <c r="AF131" s="964"/>
      <c r="AG131" s="964"/>
      <c r="AH131" s="964"/>
      <c r="AI131" s="964"/>
      <c r="AJ131" s="964"/>
      <c r="AK131" s="964"/>
      <c r="AL131" s="964"/>
      <c r="AM131" s="964"/>
      <c r="AN131" s="964"/>
      <c r="AO131" s="964"/>
      <c r="AP131" s="964"/>
      <c r="AQ131" s="964"/>
      <c r="AR131" s="964"/>
      <c r="AS131" s="964"/>
      <c r="AT131" s="964"/>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964" t="s">
        <v>130</v>
      </c>
      <c r="C134" s="964"/>
      <c r="D134" s="964"/>
      <c r="E134" s="964"/>
      <c r="F134" s="964"/>
      <c r="G134" s="964"/>
      <c r="H134" s="964"/>
      <c r="I134" s="964"/>
      <c r="J134" s="964"/>
      <c r="K134" s="964"/>
      <c r="L134" s="964"/>
      <c r="M134" s="964"/>
      <c r="N134" s="964"/>
      <c r="O134" s="964"/>
      <c r="P134" s="964"/>
      <c r="Q134" s="964"/>
      <c r="R134" s="964"/>
      <c r="S134" s="964"/>
      <c r="T134" s="964"/>
      <c r="U134" s="964"/>
      <c r="V134" s="964"/>
      <c r="W134" s="964"/>
      <c r="X134" s="964"/>
      <c r="Y134" s="964"/>
      <c r="Z134" s="964"/>
      <c r="AA134" s="964"/>
      <c r="AB134" s="964"/>
      <c r="AC134" s="964"/>
      <c r="AD134" s="964"/>
      <c r="AE134" s="964"/>
      <c r="AF134" s="964"/>
      <c r="AG134" s="964"/>
      <c r="AH134" s="964"/>
      <c r="AI134" s="964"/>
      <c r="AJ134" s="964"/>
      <c r="AK134" s="964"/>
      <c r="AL134" s="964"/>
      <c r="AM134" s="964"/>
      <c r="AN134" s="964"/>
      <c r="AO134" s="964"/>
      <c r="AP134" s="964"/>
      <c r="AQ134" s="964"/>
      <c r="AR134" s="964"/>
      <c r="AS134" s="964"/>
      <c r="AT134" s="964"/>
      <c r="AU134" s="400"/>
      <c r="AV134" s="395"/>
    </row>
    <row r="135" spans="1:48" s="272" customFormat="1" ht="21" customHeight="1">
      <c r="A135" s="401"/>
      <c r="B135" s="964"/>
      <c r="C135" s="964"/>
      <c r="D135" s="964"/>
      <c r="E135" s="964"/>
      <c r="F135" s="964"/>
      <c r="G135" s="964"/>
      <c r="H135" s="964"/>
      <c r="I135" s="964"/>
      <c r="J135" s="964"/>
      <c r="K135" s="964"/>
      <c r="L135" s="964"/>
      <c r="M135" s="964"/>
      <c r="N135" s="964"/>
      <c r="O135" s="964"/>
      <c r="P135" s="964"/>
      <c r="Q135" s="964"/>
      <c r="R135" s="964"/>
      <c r="S135" s="964"/>
      <c r="T135" s="964"/>
      <c r="U135" s="964"/>
      <c r="V135" s="964"/>
      <c r="W135" s="964"/>
      <c r="X135" s="964"/>
      <c r="Y135" s="964"/>
      <c r="Z135" s="964"/>
      <c r="AA135" s="964"/>
      <c r="AB135" s="964"/>
      <c r="AC135" s="964"/>
      <c r="AD135" s="964"/>
      <c r="AE135" s="964"/>
      <c r="AF135" s="964"/>
      <c r="AG135" s="964"/>
      <c r="AH135" s="964"/>
      <c r="AI135" s="964"/>
      <c r="AJ135" s="964"/>
      <c r="AK135" s="964"/>
      <c r="AL135" s="964"/>
      <c r="AM135" s="964"/>
      <c r="AN135" s="964"/>
      <c r="AO135" s="964"/>
      <c r="AP135" s="964"/>
      <c r="AQ135" s="964"/>
      <c r="AR135" s="964"/>
      <c r="AS135" s="964"/>
      <c r="AT135" s="964"/>
      <c r="AU135" s="400"/>
      <c r="AV135" s="395"/>
    </row>
    <row r="136" spans="1:48" s="272" customFormat="1" ht="21" customHeight="1">
      <c r="A136" s="401" t="s">
        <v>89</v>
      </c>
      <c r="B136" s="964" t="s">
        <v>131</v>
      </c>
      <c r="C136" s="964"/>
      <c r="D136" s="964"/>
      <c r="E136" s="964"/>
      <c r="F136" s="964"/>
      <c r="G136" s="964"/>
      <c r="H136" s="964"/>
      <c r="I136" s="964"/>
      <c r="J136" s="964"/>
      <c r="K136" s="964"/>
      <c r="L136" s="964"/>
      <c r="M136" s="964"/>
      <c r="N136" s="964"/>
      <c r="O136" s="964"/>
      <c r="P136" s="964"/>
      <c r="Q136" s="964"/>
      <c r="R136" s="964"/>
      <c r="S136" s="964"/>
      <c r="T136" s="964"/>
      <c r="U136" s="964"/>
      <c r="V136" s="964"/>
      <c r="W136" s="964"/>
      <c r="X136" s="964"/>
      <c r="Y136" s="964"/>
      <c r="Z136" s="964"/>
      <c r="AA136" s="964"/>
      <c r="AB136" s="964"/>
      <c r="AC136" s="964"/>
      <c r="AD136" s="964"/>
      <c r="AE136" s="964"/>
      <c r="AF136" s="964"/>
      <c r="AG136" s="964"/>
      <c r="AH136" s="964"/>
      <c r="AI136" s="964"/>
      <c r="AJ136" s="964"/>
      <c r="AK136" s="964"/>
      <c r="AL136" s="964"/>
      <c r="AM136" s="964"/>
      <c r="AN136" s="964"/>
      <c r="AO136" s="964"/>
      <c r="AP136" s="964"/>
      <c r="AQ136" s="964"/>
      <c r="AR136" s="964"/>
      <c r="AS136" s="964"/>
      <c r="AT136" s="964"/>
      <c r="AU136" s="395"/>
      <c r="AV136" s="395"/>
    </row>
    <row r="137" spans="1:48" s="272" customFormat="1" ht="21" customHeight="1">
      <c r="A137" s="401" t="s">
        <v>90</v>
      </c>
      <c r="B137" s="964" t="s">
        <v>132</v>
      </c>
      <c r="C137" s="964"/>
      <c r="D137" s="964"/>
      <c r="E137" s="964"/>
      <c r="F137" s="964"/>
      <c r="G137" s="964"/>
      <c r="H137" s="964"/>
      <c r="I137" s="964"/>
      <c r="J137" s="964"/>
      <c r="K137" s="964"/>
      <c r="L137" s="964"/>
      <c r="M137" s="964"/>
      <c r="N137" s="964"/>
      <c r="O137" s="964"/>
      <c r="P137" s="964"/>
      <c r="Q137" s="964"/>
      <c r="R137" s="964"/>
      <c r="S137" s="964"/>
      <c r="T137" s="964"/>
      <c r="U137" s="964"/>
      <c r="V137" s="964"/>
      <c r="W137" s="964"/>
      <c r="X137" s="964"/>
      <c r="Y137" s="964"/>
      <c r="Z137" s="964"/>
      <c r="AA137" s="964"/>
      <c r="AB137" s="964"/>
      <c r="AC137" s="964"/>
      <c r="AD137" s="964"/>
      <c r="AE137" s="964"/>
      <c r="AF137" s="964"/>
      <c r="AG137" s="964"/>
      <c r="AH137" s="964"/>
      <c r="AI137" s="964"/>
      <c r="AJ137" s="964"/>
      <c r="AK137" s="964"/>
      <c r="AL137" s="964"/>
      <c r="AM137" s="964"/>
      <c r="AN137" s="964"/>
      <c r="AO137" s="964"/>
      <c r="AP137" s="964"/>
      <c r="AQ137" s="964"/>
      <c r="AR137" s="964"/>
      <c r="AS137" s="964"/>
      <c r="AT137" s="964"/>
      <c r="AU137" s="395"/>
      <c r="AV137" s="230"/>
    </row>
    <row r="138" spans="1:48" s="272" customFormat="1" ht="21" customHeight="1">
      <c r="A138" s="401" t="s">
        <v>91</v>
      </c>
      <c r="B138" s="965" t="s">
        <v>133</v>
      </c>
      <c r="C138" s="965"/>
      <c r="D138" s="965"/>
      <c r="E138" s="965"/>
      <c r="F138" s="965"/>
      <c r="G138" s="965"/>
      <c r="H138" s="965"/>
      <c r="I138" s="965"/>
      <c r="J138" s="965"/>
      <c r="K138" s="965"/>
      <c r="L138" s="965"/>
      <c r="M138" s="965"/>
      <c r="N138" s="965"/>
      <c r="O138" s="965"/>
      <c r="P138" s="965"/>
      <c r="Q138" s="965"/>
      <c r="R138" s="965"/>
      <c r="S138" s="965"/>
      <c r="T138" s="965"/>
      <c r="U138" s="965"/>
      <c r="V138" s="965"/>
      <c r="W138" s="965"/>
      <c r="X138" s="965"/>
      <c r="Y138" s="965"/>
      <c r="Z138" s="965"/>
      <c r="AA138" s="965"/>
      <c r="AB138" s="965"/>
      <c r="AC138" s="965"/>
      <c r="AD138" s="965"/>
      <c r="AE138" s="965"/>
      <c r="AF138" s="965"/>
      <c r="AG138" s="965"/>
      <c r="AH138" s="965"/>
      <c r="AI138" s="965"/>
      <c r="AJ138" s="965"/>
      <c r="AK138" s="965"/>
      <c r="AL138" s="965"/>
      <c r="AM138" s="965"/>
      <c r="AN138" s="965"/>
      <c r="AO138" s="965"/>
      <c r="AP138" s="965"/>
      <c r="AQ138" s="965"/>
      <c r="AR138" s="965"/>
      <c r="AS138" s="965"/>
      <c r="AT138" s="965"/>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AO1:AT1"/>
    <mergeCell ref="AL3:AM3"/>
    <mergeCell ref="AN3:AO3"/>
    <mergeCell ref="AP3:AQ3"/>
    <mergeCell ref="AR3:AS3"/>
    <mergeCell ref="A5:AT5"/>
    <mergeCell ref="B7:I7"/>
    <mergeCell ref="J7:W7"/>
    <mergeCell ref="Y7:AD7"/>
    <mergeCell ref="AE7:AT7"/>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X27:AZ27"/>
    <mergeCell ref="E30:K30"/>
    <mergeCell ref="M30:R30"/>
    <mergeCell ref="U30:AA30"/>
    <mergeCell ref="E31:J31"/>
    <mergeCell ref="M31:R31"/>
    <mergeCell ref="U31:Z31"/>
    <mergeCell ref="E25:J25"/>
    <mergeCell ref="M25:R25"/>
    <mergeCell ref="U25:Z25"/>
    <mergeCell ref="E26:J26"/>
    <mergeCell ref="M26:R26"/>
    <mergeCell ref="U26:Z26"/>
    <mergeCell ref="U37:Z37"/>
    <mergeCell ref="AL40:AM40"/>
    <mergeCell ref="AN40:AO40"/>
    <mergeCell ref="AP40:AQ40"/>
    <mergeCell ref="AR40:AS40"/>
    <mergeCell ref="AX41:AZ41"/>
    <mergeCell ref="E35:J35"/>
    <mergeCell ref="M35:R35"/>
    <mergeCell ref="U35:AA35"/>
    <mergeCell ref="E36:J36"/>
    <mergeCell ref="M36:R36"/>
    <mergeCell ref="U36:Z36"/>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B127:AT131"/>
    <mergeCell ref="B134:AT135"/>
    <mergeCell ref="B136:AT136"/>
    <mergeCell ref="B137:AT137"/>
    <mergeCell ref="B138:AT138"/>
    <mergeCell ref="B116:C116"/>
    <mergeCell ref="D116:AT117"/>
    <mergeCell ref="B118:AT121"/>
    <mergeCell ref="B122:AT123"/>
    <mergeCell ref="B124:AT125"/>
    <mergeCell ref="B126:AT126"/>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AJ7" sqref="AJ7:AY7"/>
    </sheetView>
  </sheetViews>
  <sheetFormatPr defaultColWidth="9" defaultRowHeight="15.75"/>
  <cols>
    <col min="1" max="76" width="3.75" style="455" customWidth="1"/>
    <col min="77" max="16384" width="9" style="455"/>
  </cols>
  <sheetData>
    <row r="1" spans="1:91" s="409" customFormat="1" ht="19.5">
      <c r="A1" s="408" t="s">
        <v>510</v>
      </c>
    </row>
    <row r="2" spans="1:91" s="409" customFormat="1" ht="16.5" customHeight="1">
      <c r="BP2" s="410" t="s">
        <v>54</v>
      </c>
      <c r="BQ2" s="411">
        <v>2</v>
      </c>
      <c r="BR2" s="1197" t="s">
        <v>511</v>
      </c>
      <c r="BS2" s="1197"/>
      <c r="BT2" s="411">
        <v>1</v>
      </c>
      <c r="BU2" s="1197" t="s">
        <v>512</v>
      </c>
      <c r="BV2" s="1197"/>
      <c r="BW2" s="410" t="s">
        <v>55</v>
      </c>
      <c r="BX2" s="412"/>
    </row>
    <row r="3" spans="1:91" s="409" customFormat="1" ht="28.5">
      <c r="A3" s="1180" t="s">
        <v>513</v>
      </c>
      <c r="B3" s="1180"/>
      <c r="C3" s="1180"/>
      <c r="D3" s="1180"/>
      <c r="E3" s="1180"/>
      <c r="F3" s="1180"/>
      <c r="G3" s="1180"/>
      <c r="H3" s="1180"/>
      <c r="I3" s="1180"/>
      <c r="J3" s="1180"/>
      <c r="K3" s="1180"/>
      <c r="L3" s="1180"/>
      <c r="M3" s="1180"/>
      <c r="N3" s="1180"/>
      <c r="O3" s="1180"/>
      <c r="P3" s="1180"/>
      <c r="Q3" s="1180"/>
      <c r="R3" s="1180"/>
      <c r="S3" s="1180"/>
      <c r="T3" s="1180"/>
      <c r="U3" s="1180"/>
      <c r="V3" s="1180"/>
      <c r="W3" s="1180"/>
      <c r="X3" s="1180"/>
      <c r="Y3" s="1180"/>
      <c r="Z3" s="1180"/>
      <c r="AA3" s="1180"/>
      <c r="AB3" s="1180"/>
      <c r="AC3" s="1180"/>
      <c r="AD3" s="1180"/>
      <c r="AE3" s="1180"/>
      <c r="AF3" s="1180"/>
      <c r="AG3" s="1180"/>
      <c r="AH3" s="1180"/>
      <c r="AI3" s="1180"/>
      <c r="AJ3" s="1180"/>
      <c r="AK3" s="1180"/>
      <c r="AL3" s="1180"/>
      <c r="AM3" s="1180"/>
      <c r="AN3" s="1180"/>
      <c r="AO3" s="1180"/>
      <c r="AP3" s="1180"/>
      <c r="AQ3" s="1180"/>
      <c r="AR3" s="1180"/>
      <c r="AS3" s="1180"/>
      <c r="AT3" s="1180"/>
      <c r="AU3" s="1180"/>
      <c r="AV3" s="1180"/>
      <c r="AW3" s="1180"/>
      <c r="AX3" s="1180"/>
      <c r="AY3" s="1180"/>
      <c r="AZ3" s="1180"/>
      <c r="BA3" s="1180"/>
      <c r="BB3" s="1180"/>
      <c r="BC3" s="1180"/>
      <c r="BD3" s="1180"/>
      <c r="BE3" s="1180"/>
      <c r="BF3" s="1180"/>
      <c r="BG3" s="1180"/>
      <c r="BH3" s="1180"/>
      <c r="BI3" s="1180"/>
      <c r="BJ3" s="1180"/>
      <c r="BK3" s="1180"/>
      <c r="BL3" s="1180"/>
      <c r="BM3" s="1180"/>
      <c r="BN3" s="1180"/>
      <c r="BO3" s="1180"/>
      <c r="BP3" s="1180"/>
      <c r="BQ3" s="1180"/>
      <c r="BR3" s="1180"/>
      <c r="BS3" s="1180"/>
      <c r="BT3" s="1180"/>
      <c r="BU3" s="1180"/>
      <c r="BV3" s="1180"/>
      <c r="BW3" s="1180"/>
      <c r="BX3" s="1180"/>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514</v>
      </c>
    </row>
    <row r="6" spans="1:91" s="409" customFormat="1" ht="40.9" customHeight="1">
      <c r="A6" s="415" t="s">
        <v>515</v>
      </c>
      <c r="B6" s="1317" t="s">
        <v>516</v>
      </c>
      <c r="C6" s="1318"/>
      <c r="D6" s="1318"/>
      <c r="E6" s="1318"/>
      <c r="F6" s="1318"/>
      <c r="G6" s="1318"/>
      <c r="H6" s="1318"/>
      <c r="I6" s="1318"/>
      <c r="J6" s="1318"/>
      <c r="K6" s="1319" t="str">
        <f>IF(入力フォーム!D5="","",入力フォーム!D5)</f>
        <v/>
      </c>
      <c r="L6" s="1320"/>
      <c r="M6" s="1320"/>
      <c r="N6" s="1320"/>
      <c r="O6" s="1320"/>
      <c r="P6" s="1320"/>
      <c r="Q6" s="1320"/>
      <c r="R6" s="1320"/>
      <c r="S6" s="1320"/>
      <c r="T6" s="1320"/>
      <c r="U6" s="1320"/>
      <c r="V6" s="1320"/>
      <c r="W6" s="1320"/>
      <c r="X6" s="1320"/>
      <c r="Y6" s="1320"/>
      <c r="Z6" s="1320"/>
      <c r="AA6" s="416">
        <v>2</v>
      </c>
      <c r="AB6" s="1321" t="s">
        <v>517</v>
      </c>
      <c r="AC6" s="1321"/>
      <c r="AD6" s="1321"/>
      <c r="AE6" s="1321"/>
      <c r="AF6" s="1321"/>
      <c r="AG6" s="1321"/>
      <c r="AH6" s="1321"/>
      <c r="AI6" s="1317"/>
      <c r="AJ6" s="1319" t="s">
        <v>690</v>
      </c>
      <c r="AK6" s="1320"/>
      <c r="AL6" s="1320"/>
      <c r="AM6" s="1320"/>
      <c r="AN6" s="1320"/>
      <c r="AO6" s="1320"/>
      <c r="AP6" s="1320"/>
      <c r="AQ6" s="1320"/>
      <c r="AR6" s="1320"/>
      <c r="AS6" s="1320"/>
      <c r="AT6" s="1320"/>
      <c r="AU6" s="1320"/>
      <c r="AV6" s="1320"/>
      <c r="AW6" s="1320"/>
      <c r="AX6" s="1320"/>
      <c r="AY6" s="1320"/>
      <c r="AZ6" s="416">
        <v>3</v>
      </c>
      <c r="BA6" s="1321" t="s">
        <v>518</v>
      </c>
      <c r="BB6" s="1321"/>
      <c r="BC6" s="1321"/>
      <c r="BD6" s="1321"/>
      <c r="BE6" s="1321"/>
      <c r="BF6" s="1321"/>
      <c r="BG6" s="1321"/>
      <c r="BH6" s="1317"/>
      <c r="BI6" s="1319" t="str">
        <f>IF(入力フォーム!D33="","",入力フォーム!D33)</f>
        <v/>
      </c>
      <c r="BJ6" s="1320"/>
      <c r="BK6" s="1320"/>
      <c r="BL6" s="1320"/>
      <c r="BM6" s="1320"/>
      <c r="BN6" s="1320"/>
      <c r="BO6" s="1320"/>
      <c r="BP6" s="1320"/>
      <c r="BQ6" s="1320"/>
      <c r="BR6" s="1320"/>
      <c r="BS6" s="1320"/>
      <c r="BT6" s="1320"/>
      <c r="BU6" s="1320"/>
      <c r="BV6" s="1320"/>
      <c r="BW6" s="1320"/>
      <c r="BX6" s="1322"/>
    </row>
    <row r="7" spans="1:91" s="409" customFormat="1" ht="40.9" customHeight="1">
      <c r="A7" s="417">
        <v>4</v>
      </c>
      <c r="B7" s="1241" t="s">
        <v>519</v>
      </c>
      <c r="C7" s="1242"/>
      <c r="D7" s="1242"/>
      <c r="E7" s="1242"/>
      <c r="F7" s="1242"/>
      <c r="G7" s="1242"/>
      <c r="H7" s="1242"/>
      <c r="I7" s="1242"/>
      <c r="J7" s="1242"/>
      <c r="K7" s="1313"/>
      <c r="L7" s="1144"/>
      <c r="M7" s="1314" t="s">
        <v>520</v>
      </c>
      <c r="N7" s="1304"/>
      <c r="O7" s="1304"/>
      <c r="P7" s="1304"/>
      <c r="Q7" s="1304"/>
      <c r="R7" s="1315"/>
      <c r="S7" s="1144"/>
      <c r="T7" s="1145"/>
      <c r="U7" s="1314" t="s">
        <v>521</v>
      </c>
      <c r="V7" s="1304"/>
      <c r="W7" s="1304"/>
      <c r="X7" s="1304"/>
      <c r="Y7" s="1304"/>
      <c r="Z7" s="1315"/>
      <c r="AA7" s="418">
        <v>5</v>
      </c>
      <c r="AB7" s="1316" t="s">
        <v>522</v>
      </c>
      <c r="AC7" s="1307"/>
      <c r="AD7" s="1307"/>
      <c r="AE7" s="1307"/>
      <c r="AF7" s="1307"/>
      <c r="AG7" s="1307"/>
      <c r="AH7" s="1307"/>
      <c r="AI7" s="1307"/>
      <c r="AJ7" s="1309" t="s">
        <v>585</v>
      </c>
      <c r="AK7" s="1310"/>
      <c r="AL7" s="1310"/>
      <c r="AM7" s="1310"/>
      <c r="AN7" s="1310"/>
      <c r="AO7" s="1310"/>
      <c r="AP7" s="1310"/>
      <c r="AQ7" s="1310"/>
      <c r="AR7" s="1310"/>
      <c r="AS7" s="1310"/>
      <c r="AT7" s="1310"/>
      <c r="AU7" s="1310"/>
      <c r="AV7" s="1310"/>
      <c r="AW7" s="1310"/>
      <c r="AX7" s="1310"/>
      <c r="AY7" s="1310"/>
      <c r="AZ7" s="418">
        <v>6</v>
      </c>
      <c r="BA7" s="1307" t="s">
        <v>523</v>
      </c>
      <c r="BB7" s="1307"/>
      <c r="BC7" s="1307"/>
      <c r="BD7" s="1307"/>
      <c r="BE7" s="1307"/>
      <c r="BF7" s="1307"/>
      <c r="BG7" s="1307"/>
      <c r="BH7" s="1241"/>
      <c r="BI7" s="1309" t="s">
        <v>686</v>
      </c>
      <c r="BJ7" s="1310"/>
      <c r="BK7" s="1310"/>
      <c r="BL7" s="1310"/>
      <c r="BM7" s="1310"/>
      <c r="BN7" s="1310"/>
      <c r="BO7" s="1310"/>
      <c r="BP7" s="1310"/>
      <c r="BQ7" s="1310"/>
      <c r="BR7" s="1310"/>
      <c r="BS7" s="1310"/>
      <c r="BT7" s="1310"/>
      <c r="BU7" s="1310"/>
      <c r="BV7" s="1310"/>
      <c r="BW7" s="1310"/>
      <c r="BX7" s="1311"/>
    </row>
    <row r="8" spans="1:91" s="409" customFormat="1" ht="40.9" customHeight="1">
      <c r="A8" s="417">
        <v>7</v>
      </c>
      <c r="B8" s="1307" t="s">
        <v>524</v>
      </c>
      <c r="C8" s="1307"/>
      <c r="D8" s="1307"/>
      <c r="E8" s="1307"/>
      <c r="F8" s="1307"/>
      <c r="G8" s="1307"/>
      <c r="H8" s="1307"/>
      <c r="I8" s="1307"/>
      <c r="J8" s="1241"/>
      <c r="K8" s="1308">
        <f>INT((SUM(AG27:AH61)*60+SUM(AK27:AL61))/60)</f>
        <v>144</v>
      </c>
      <c r="L8" s="1306"/>
      <c r="M8" s="1306"/>
      <c r="N8" s="1306"/>
      <c r="O8" s="1306"/>
      <c r="P8" s="1301" t="s">
        <v>147</v>
      </c>
      <c r="Q8" s="1301"/>
      <c r="R8" s="1301"/>
      <c r="S8" s="1306">
        <f>MINUTE(((SUM(AG27:AH61)*60+SUM(AK27:AL61))/60-C13)/24)</f>
        <v>0</v>
      </c>
      <c r="T8" s="1306"/>
      <c r="U8" s="1306"/>
      <c r="V8" s="1306"/>
      <c r="W8" s="1306"/>
      <c r="X8" s="1301" t="s">
        <v>148</v>
      </c>
      <c r="Y8" s="1301"/>
      <c r="Z8" s="1301"/>
      <c r="AA8" s="418">
        <v>8</v>
      </c>
      <c r="AB8" s="1307" t="s">
        <v>525</v>
      </c>
      <c r="AC8" s="1307"/>
      <c r="AD8" s="1307"/>
      <c r="AE8" s="1307"/>
      <c r="AF8" s="1307"/>
      <c r="AG8" s="1307"/>
      <c r="AH8" s="1307"/>
      <c r="AI8" s="1241"/>
      <c r="AJ8" s="1308">
        <f>INT((SUM(AN27:AO61)*60+SUM(AR27:AS61))/60)</f>
        <v>144</v>
      </c>
      <c r="AK8" s="1306"/>
      <c r="AL8" s="1306"/>
      <c r="AM8" s="1306"/>
      <c r="AN8" s="1306"/>
      <c r="AO8" s="1301" t="s">
        <v>147</v>
      </c>
      <c r="AP8" s="1301"/>
      <c r="AQ8" s="1301"/>
      <c r="AR8" s="1306">
        <f>MINUTE(((SUM(AN27:AO61)*60+SUM(AR27:AS61))/60-C13)/24)</f>
        <v>0</v>
      </c>
      <c r="AS8" s="1306"/>
      <c r="AT8" s="1306"/>
      <c r="AU8" s="1306"/>
      <c r="AV8" s="1306"/>
      <c r="AW8" s="1301" t="s">
        <v>148</v>
      </c>
      <c r="AX8" s="1301"/>
      <c r="AY8" s="1301"/>
      <c r="AZ8" s="418">
        <v>9</v>
      </c>
      <c r="BA8" s="1307" t="s">
        <v>526</v>
      </c>
      <c r="BB8" s="1307"/>
      <c r="BC8" s="1307"/>
      <c r="BD8" s="1307"/>
      <c r="BE8" s="1307"/>
      <c r="BF8" s="1307"/>
      <c r="BG8" s="1307"/>
      <c r="BH8" s="1241"/>
      <c r="BI8" s="1308">
        <f>INT((SUM(AU27:AV61)*60+SUM(AY27:AZ61))/60)</f>
        <v>144</v>
      </c>
      <c r="BJ8" s="1306"/>
      <c r="BK8" s="1306"/>
      <c r="BL8" s="1306"/>
      <c r="BM8" s="1306"/>
      <c r="BN8" s="1301" t="s">
        <v>147</v>
      </c>
      <c r="BO8" s="1301"/>
      <c r="BP8" s="1301"/>
      <c r="BQ8" s="1306">
        <f>MINUTE(((SUM(AU27:AV61)*60+SUM(AY27:AZ61))/60-C13)/24)</f>
        <v>0</v>
      </c>
      <c r="BR8" s="1306"/>
      <c r="BS8" s="1306"/>
      <c r="BT8" s="1306"/>
      <c r="BU8" s="1306"/>
      <c r="BV8" s="1301" t="s">
        <v>148</v>
      </c>
      <c r="BW8" s="1301"/>
      <c r="BX8" s="1312"/>
      <c r="CH8" s="409">
        <v>45</v>
      </c>
      <c r="CM8" s="409" t="s">
        <v>148</v>
      </c>
    </row>
    <row r="9" spans="1:91" s="409" customFormat="1" ht="40.9" customHeight="1">
      <c r="A9" s="419">
        <v>10</v>
      </c>
      <c r="B9" s="1297" t="s">
        <v>527</v>
      </c>
      <c r="C9" s="1298"/>
      <c r="D9" s="1298"/>
      <c r="E9" s="1298"/>
      <c r="F9" s="1298"/>
      <c r="G9" s="1298"/>
      <c r="H9" s="1298"/>
      <c r="I9" s="1298"/>
      <c r="J9" s="1298"/>
      <c r="K9" s="1299">
        <f>IFERROR(ROUNDDOWN(((AJ8+AR8/60)/(K8+S8/60))*100,0),"")</f>
        <v>100</v>
      </c>
      <c r="L9" s="1300"/>
      <c r="M9" s="1300"/>
      <c r="N9" s="1300"/>
      <c r="O9" s="1300"/>
      <c r="P9" s="1300"/>
      <c r="Q9" s="1300"/>
      <c r="R9" s="1300"/>
      <c r="S9" s="1300"/>
      <c r="T9" s="1300"/>
      <c r="U9" s="1300"/>
      <c r="V9" s="1300"/>
      <c r="W9" s="1300"/>
      <c r="X9" s="1301" t="s">
        <v>528</v>
      </c>
      <c r="Y9" s="1301"/>
      <c r="Z9" s="1301"/>
      <c r="AA9" s="1302"/>
      <c r="AB9" s="1303"/>
      <c r="AC9" s="1304" t="s">
        <v>529</v>
      </c>
      <c r="AD9" s="1304"/>
      <c r="AE9" s="1304"/>
      <c r="AF9" s="1304"/>
      <c r="AG9" s="1304"/>
      <c r="AH9" s="1304"/>
      <c r="AI9" s="1304"/>
      <c r="AJ9" s="1304"/>
      <c r="AK9" s="1304"/>
      <c r="AL9" s="1304"/>
      <c r="AM9" s="1304"/>
      <c r="AN9" s="1304"/>
      <c r="AO9" s="1304"/>
      <c r="AP9" s="1304"/>
      <c r="AQ9" s="1304"/>
      <c r="AR9" s="1304"/>
      <c r="AS9" s="1304"/>
      <c r="AT9" s="1304"/>
      <c r="AU9" s="1304"/>
      <c r="AV9" s="1304"/>
      <c r="AW9" s="1304"/>
      <c r="AX9" s="1304"/>
      <c r="AY9" s="1304"/>
      <c r="AZ9" s="1304"/>
      <c r="BA9" s="1304"/>
      <c r="BB9" s="1304"/>
      <c r="BC9" s="1304"/>
      <c r="BD9" s="1304"/>
      <c r="BE9" s="1304"/>
      <c r="BF9" s="1304"/>
      <c r="BG9" s="1304"/>
      <c r="BH9" s="1304"/>
      <c r="BI9" s="1304"/>
      <c r="BJ9" s="1304"/>
      <c r="BK9" s="1304"/>
      <c r="BL9" s="1304"/>
      <c r="BM9" s="1304"/>
      <c r="BN9" s="1304"/>
      <c r="BO9" s="1304"/>
      <c r="BP9" s="1304"/>
      <c r="BQ9" s="1304"/>
      <c r="BR9" s="1304"/>
      <c r="BS9" s="1304"/>
      <c r="BT9" s="1304"/>
      <c r="BU9" s="1304"/>
      <c r="BV9" s="1304"/>
      <c r="BW9" s="1304"/>
      <c r="BX9" s="1305"/>
    </row>
    <row r="10" spans="1:91" s="409" customFormat="1" ht="40.9" customHeight="1">
      <c r="A10" s="1274">
        <v>11</v>
      </c>
      <c r="B10" s="1163" t="s">
        <v>530</v>
      </c>
      <c r="C10" s="1179"/>
      <c r="D10" s="1179"/>
      <c r="E10" s="1179"/>
      <c r="F10" s="1179"/>
      <c r="G10" s="1179"/>
      <c r="H10" s="1179"/>
      <c r="I10" s="1179"/>
      <c r="J10" s="1179"/>
      <c r="K10" s="1251" t="str">
        <f>IF(入力フォーム!D21="","",入力フォーム!D21)</f>
        <v/>
      </c>
      <c r="L10" s="1251"/>
      <c r="M10" s="1251"/>
      <c r="N10" s="1223"/>
      <c r="O10" s="1247" t="s">
        <v>147</v>
      </c>
      <c r="P10" s="1248"/>
      <c r="Q10" s="1249"/>
      <c r="R10" s="1250" t="str">
        <f>IF(入力フォーム!F21="","",入力フォーム!F21)</f>
        <v/>
      </c>
      <c r="S10" s="1251"/>
      <c r="T10" s="1223"/>
      <c r="U10" s="1252" t="s">
        <v>148</v>
      </c>
      <c r="V10" s="1253"/>
      <c r="W10" s="1254"/>
      <c r="X10" s="1252" t="s">
        <v>287</v>
      </c>
      <c r="Y10" s="1254"/>
      <c r="Z10" s="1250" t="str">
        <f>IF(入力フォーム!I21="","",入力フォーム!I21)</f>
        <v/>
      </c>
      <c r="AA10" s="1251"/>
      <c r="AB10" s="1251"/>
      <c r="AC10" s="1223"/>
      <c r="AD10" s="1247" t="s">
        <v>147</v>
      </c>
      <c r="AE10" s="1248"/>
      <c r="AF10" s="1249"/>
      <c r="AG10" s="1250" t="str">
        <f>IF(入力フォーム!K21="","",入力フォーム!K21)</f>
        <v/>
      </c>
      <c r="AH10" s="1251"/>
      <c r="AI10" s="1223"/>
      <c r="AJ10" s="1252" t="s">
        <v>148</v>
      </c>
      <c r="AK10" s="1253"/>
      <c r="AL10" s="1254"/>
      <c r="AM10" s="1255">
        <v>12</v>
      </c>
      <c r="AN10" s="1241" t="s">
        <v>531</v>
      </c>
      <c r="AO10" s="1242"/>
      <c r="AP10" s="1242"/>
      <c r="AQ10" s="1242"/>
      <c r="AR10" s="1242"/>
      <c r="AS10" s="1242"/>
      <c r="AT10" s="1242"/>
      <c r="AU10" s="1242"/>
      <c r="AV10" s="1242"/>
      <c r="AW10" s="1223" t="str">
        <f>IF(入力フォーム!D18="","",入力フォーム!D18)</f>
        <v>☐</v>
      </c>
      <c r="AX10" s="1224"/>
      <c r="AY10" s="1221" t="s">
        <v>532</v>
      </c>
      <c r="AZ10" s="1222"/>
      <c r="BA10" s="1223" t="str">
        <f>IF(入力フォーム!F18="","",入力フォーム!F18)</f>
        <v>☐</v>
      </c>
      <c r="BB10" s="1224"/>
      <c r="BC10" s="1221" t="s">
        <v>533</v>
      </c>
      <c r="BD10" s="1222"/>
      <c r="BE10" s="1223" t="str">
        <f>IF(入力フォーム!H18="","",入力フォーム!H18)</f>
        <v>☐</v>
      </c>
      <c r="BF10" s="1224"/>
      <c r="BG10" s="1221" t="s">
        <v>534</v>
      </c>
      <c r="BH10" s="1222"/>
      <c r="BI10" s="1223" t="str">
        <f>IF(入力フォーム!J18="","",入力フォーム!J18)</f>
        <v>☐</v>
      </c>
      <c r="BJ10" s="1224"/>
      <c r="BK10" s="1221" t="s">
        <v>535</v>
      </c>
      <c r="BL10" s="1222"/>
      <c r="BM10" s="1223" t="str">
        <f>IF(入力フォーム!L18="","",入力フォーム!L18)</f>
        <v>☐</v>
      </c>
      <c r="BN10" s="1224"/>
      <c r="BO10" s="1221" t="s">
        <v>536</v>
      </c>
      <c r="BP10" s="1222"/>
      <c r="BQ10" s="1223" t="str">
        <f>IF(入力フォーム!N18="","",入力フォーム!N18)</f>
        <v>☐</v>
      </c>
      <c r="BR10" s="1224"/>
      <c r="BS10" s="1221" t="s">
        <v>537</v>
      </c>
      <c r="BT10" s="1222"/>
      <c r="BU10" s="1223" t="str">
        <f>IF(入力フォーム!P18="","",入力フォーム!P18)</f>
        <v>☐</v>
      </c>
      <c r="BV10" s="1224"/>
      <c r="BW10" s="1221" t="s">
        <v>538</v>
      </c>
      <c r="BX10" s="1240"/>
    </row>
    <row r="11" spans="1:91" s="409" customFormat="1" ht="40.9" customHeight="1">
      <c r="A11" s="1274"/>
      <c r="B11" s="1241"/>
      <c r="C11" s="1242"/>
      <c r="D11" s="1242"/>
      <c r="E11" s="1242"/>
      <c r="F11" s="1242"/>
      <c r="G11" s="1242"/>
      <c r="H11" s="1242"/>
      <c r="I11" s="1242"/>
      <c r="J11" s="1242"/>
      <c r="K11" s="1257" t="str">
        <f>IF(入力フォーム!D22="","",入力フォーム!D22)</f>
        <v/>
      </c>
      <c r="L11" s="1257"/>
      <c r="M11" s="1257"/>
      <c r="N11" s="1156"/>
      <c r="O11" s="1218" t="s">
        <v>147</v>
      </c>
      <c r="P11" s="1219"/>
      <c r="Q11" s="1220"/>
      <c r="R11" s="1157" t="str">
        <f>IF(入力フォーム!F22="","",入力フォーム!F22)</f>
        <v/>
      </c>
      <c r="S11" s="1257"/>
      <c r="T11" s="1156"/>
      <c r="U11" s="1258" t="s">
        <v>148</v>
      </c>
      <c r="V11" s="1259"/>
      <c r="W11" s="1260"/>
      <c r="X11" s="1258" t="s">
        <v>287</v>
      </c>
      <c r="Y11" s="1260"/>
      <c r="Z11" s="1157" t="str">
        <f>IF(入力フォーム!I22="","",入力フォーム!I22)</f>
        <v/>
      </c>
      <c r="AA11" s="1257"/>
      <c r="AB11" s="1257"/>
      <c r="AC11" s="1156"/>
      <c r="AD11" s="1218" t="s">
        <v>147</v>
      </c>
      <c r="AE11" s="1219"/>
      <c r="AF11" s="1220"/>
      <c r="AG11" s="1157" t="str">
        <f>IF(入力フォーム!K22="","",入力フォーム!K22)</f>
        <v/>
      </c>
      <c r="AH11" s="1257"/>
      <c r="AI11" s="1156"/>
      <c r="AJ11" s="1258" t="s">
        <v>148</v>
      </c>
      <c r="AK11" s="1259"/>
      <c r="AL11" s="1260"/>
      <c r="AM11" s="1255"/>
      <c r="AN11" s="1241"/>
      <c r="AO11" s="1242"/>
      <c r="AP11" s="1242"/>
      <c r="AQ11" s="1242"/>
      <c r="AR11" s="1242"/>
      <c r="AS11" s="1242"/>
      <c r="AT11" s="1242"/>
      <c r="AU11" s="1242"/>
      <c r="AV11" s="1242"/>
      <c r="AW11" s="1156" t="str">
        <f>IF(入力フォーム!D19="","",入力フォーム!D19)</f>
        <v>☐</v>
      </c>
      <c r="AX11" s="1148"/>
      <c r="AY11" s="1291" t="s">
        <v>539</v>
      </c>
      <c r="AZ11" s="1292"/>
      <c r="BA11" s="1292"/>
      <c r="BB11" s="1292"/>
      <c r="BC11" s="1292"/>
      <c r="BD11" s="1292"/>
      <c r="BE11" s="1292"/>
      <c r="BF11" s="1292"/>
      <c r="BG11" s="1292"/>
      <c r="BH11" s="1292"/>
      <c r="BI11" s="1292"/>
      <c r="BJ11" s="1292"/>
      <c r="BK11" s="1292"/>
      <c r="BL11" s="1292"/>
      <c r="BM11" s="1292"/>
      <c r="BN11" s="1292"/>
      <c r="BO11" s="1292"/>
      <c r="BP11" s="1292"/>
      <c r="BQ11" s="1292"/>
      <c r="BR11" s="1292"/>
      <c r="BS11" s="1292"/>
      <c r="BT11" s="1292"/>
      <c r="BU11" s="1292"/>
      <c r="BV11" s="1292"/>
      <c r="BW11" s="1292"/>
      <c r="BX11" s="1293"/>
    </row>
    <row r="12" spans="1:91" s="409" customFormat="1" ht="40.9" customHeight="1" thickBot="1">
      <c r="A12" s="1274"/>
      <c r="B12" s="1160"/>
      <c r="C12" s="1275"/>
      <c r="D12" s="1275"/>
      <c r="E12" s="1275"/>
      <c r="F12" s="1275"/>
      <c r="G12" s="1275"/>
      <c r="H12" s="1275"/>
      <c r="I12" s="1275"/>
      <c r="J12" s="1275"/>
      <c r="K12" s="1276" t="str">
        <f>IF(入力フォーム!D24="","",入力フォーム!D24)</f>
        <v>☐</v>
      </c>
      <c r="L12" s="1231"/>
      <c r="M12" s="1261" t="s">
        <v>540</v>
      </c>
      <c r="N12" s="1262"/>
      <c r="O12" s="1262"/>
      <c r="P12" s="1262"/>
      <c r="Q12" s="1262"/>
      <c r="R12" s="1262"/>
      <c r="S12" s="1262"/>
      <c r="T12" s="1262"/>
      <c r="U12" s="1262"/>
      <c r="V12" s="1262"/>
      <c r="W12" s="1262"/>
      <c r="X12" s="1262"/>
      <c r="Y12" s="1262"/>
      <c r="Z12" s="1262"/>
      <c r="AA12" s="1262"/>
      <c r="AB12" s="1262"/>
      <c r="AC12" s="1262"/>
      <c r="AD12" s="1262"/>
      <c r="AE12" s="1262"/>
      <c r="AF12" s="1262"/>
      <c r="AG12" s="1262"/>
      <c r="AH12" s="1262"/>
      <c r="AI12" s="1262"/>
      <c r="AJ12" s="1262"/>
      <c r="AK12" s="1262"/>
      <c r="AL12" s="1262"/>
      <c r="AM12" s="1256"/>
      <c r="AN12" s="1243"/>
      <c r="AO12" s="1244"/>
      <c r="AP12" s="1244"/>
      <c r="AQ12" s="1244"/>
      <c r="AR12" s="1244"/>
      <c r="AS12" s="1244"/>
      <c r="AT12" s="1244"/>
      <c r="AU12" s="1244"/>
      <c r="AV12" s="1244"/>
      <c r="AW12" s="1294" t="str">
        <f>IF(入力フォーム!H19="","",入力フォーム!H19)</f>
        <v>☐</v>
      </c>
      <c r="AX12" s="1276"/>
      <c r="AY12" s="1295" t="s">
        <v>541</v>
      </c>
      <c r="AZ12" s="1296"/>
      <c r="BA12" s="1296"/>
      <c r="BB12" s="420" t="s">
        <v>542</v>
      </c>
      <c r="BC12" s="1231" t="str">
        <f>IF(入力フォーム!K19="","",入力フォーム!K19)</f>
        <v/>
      </c>
      <c r="BD12" s="1231"/>
      <c r="BE12" s="1231"/>
      <c r="BF12" s="1231"/>
      <c r="BG12" s="1231"/>
      <c r="BH12" s="1231"/>
      <c r="BI12" s="1231"/>
      <c r="BJ12" s="1231"/>
      <c r="BK12" s="1231"/>
      <c r="BL12" s="1231"/>
      <c r="BM12" s="1231"/>
      <c r="BN12" s="1231"/>
      <c r="BO12" s="1231"/>
      <c r="BP12" s="1231"/>
      <c r="BQ12" s="1231"/>
      <c r="BR12" s="1231"/>
      <c r="BS12" s="1231"/>
      <c r="BT12" s="1231"/>
      <c r="BU12" s="1231"/>
      <c r="BV12" s="1231"/>
      <c r="BW12" s="1231"/>
      <c r="BX12" s="421" t="s">
        <v>543</v>
      </c>
    </row>
    <row r="13" spans="1:91" s="409" customFormat="1" ht="27.75" customHeight="1">
      <c r="A13" s="422">
        <v>13</v>
      </c>
      <c r="B13" s="423" t="s">
        <v>544</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69" t="s">
        <v>545</v>
      </c>
      <c r="B14" s="1233"/>
      <c r="C14" s="1233"/>
      <c r="D14" s="1233"/>
      <c r="E14" s="1233"/>
      <c r="F14" s="1233"/>
      <c r="G14" s="1233"/>
      <c r="H14" s="1233"/>
      <c r="I14" s="1233"/>
      <c r="J14" s="1233"/>
      <c r="K14" s="1233"/>
      <c r="L14" s="1233"/>
      <c r="M14" s="1233"/>
      <c r="N14" s="1233"/>
      <c r="O14" s="1233"/>
      <c r="P14" s="1233"/>
      <c r="Q14" s="1233"/>
      <c r="R14" s="1233"/>
      <c r="S14" s="1233"/>
      <c r="T14" s="1233"/>
      <c r="U14" s="1233"/>
      <c r="V14" s="1233"/>
      <c r="W14" s="1233"/>
      <c r="X14" s="1233"/>
      <c r="Y14" s="1233"/>
      <c r="Z14" s="1234"/>
      <c r="AA14" s="1232" t="s">
        <v>546</v>
      </c>
      <c r="AB14" s="1233"/>
      <c r="AC14" s="1233"/>
      <c r="AD14" s="1233"/>
      <c r="AE14" s="1233"/>
      <c r="AF14" s="1233"/>
      <c r="AG14" s="1233"/>
      <c r="AH14" s="1233"/>
      <c r="AI14" s="1233"/>
      <c r="AJ14" s="1233"/>
      <c r="AK14" s="1233"/>
      <c r="AL14" s="1233"/>
      <c r="AM14" s="1233"/>
      <c r="AN14" s="1233"/>
      <c r="AO14" s="1233"/>
      <c r="AP14" s="1233"/>
      <c r="AQ14" s="1233"/>
      <c r="AR14" s="1233"/>
      <c r="AS14" s="1233"/>
      <c r="AT14" s="1233"/>
      <c r="AU14" s="1233"/>
      <c r="AV14" s="1233"/>
      <c r="AW14" s="1233"/>
      <c r="AX14" s="1233"/>
      <c r="AY14" s="1234"/>
      <c r="AZ14" s="1232" t="s">
        <v>547</v>
      </c>
      <c r="BA14" s="1233"/>
      <c r="BB14" s="1233"/>
      <c r="BC14" s="1233"/>
      <c r="BD14" s="1233"/>
      <c r="BE14" s="1233"/>
      <c r="BF14" s="1233"/>
      <c r="BG14" s="1233"/>
      <c r="BH14" s="1233"/>
      <c r="BI14" s="1233"/>
      <c r="BJ14" s="1233"/>
      <c r="BK14" s="1233"/>
      <c r="BL14" s="1233"/>
      <c r="BM14" s="1233"/>
      <c r="BN14" s="1233"/>
      <c r="BO14" s="1233"/>
      <c r="BP14" s="1233"/>
      <c r="BQ14" s="1233"/>
      <c r="BR14" s="1233"/>
      <c r="BS14" s="1233"/>
      <c r="BT14" s="1233"/>
      <c r="BU14" s="1233"/>
      <c r="BV14" s="1233"/>
      <c r="BW14" s="1233"/>
      <c r="BX14" s="1234"/>
    </row>
    <row r="15" spans="1:91" s="409" customFormat="1" ht="42" customHeight="1">
      <c r="A15" s="1270"/>
      <c r="B15" s="1236"/>
      <c r="C15" s="1271" t="s">
        <v>548</v>
      </c>
      <c r="D15" s="1272"/>
      <c r="E15" s="1272"/>
      <c r="F15" s="1272"/>
      <c r="G15" s="1272"/>
      <c r="H15" s="1272"/>
      <c r="I15" s="1272"/>
      <c r="J15" s="1272"/>
      <c r="K15" s="1272"/>
      <c r="L15" s="1272"/>
      <c r="M15" s="1272"/>
      <c r="N15" s="1272"/>
      <c r="O15" s="1272"/>
      <c r="P15" s="1272"/>
      <c r="Q15" s="1272"/>
      <c r="R15" s="1272"/>
      <c r="S15" s="1272"/>
      <c r="T15" s="1272"/>
      <c r="U15" s="1272"/>
      <c r="V15" s="1272"/>
      <c r="W15" s="1272"/>
      <c r="X15" s="1272"/>
      <c r="Y15" s="1272"/>
      <c r="Z15" s="1273"/>
      <c r="AA15" s="1270"/>
      <c r="AB15" s="1236"/>
      <c r="AC15" s="1271" t="s">
        <v>549</v>
      </c>
      <c r="AD15" s="1272"/>
      <c r="AE15" s="1272"/>
      <c r="AF15" s="1272"/>
      <c r="AG15" s="1272"/>
      <c r="AH15" s="1272"/>
      <c r="AI15" s="1272"/>
      <c r="AJ15" s="1272"/>
      <c r="AK15" s="1272"/>
      <c r="AL15" s="1272"/>
      <c r="AM15" s="1272"/>
      <c r="AN15" s="1272"/>
      <c r="AO15" s="1272"/>
      <c r="AP15" s="1272"/>
      <c r="AQ15" s="1272"/>
      <c r="AR15" s="1272"/>
      <c r="AS15" s="1272"/>
      <c r="AT15" s="1272"/>
      <c r="AU15" s="1272"/>
      <c r="AV15" s="1272"/>
      <c r="AW15" s="1272"/>
      <c r="AX15" s="1272"/>
      <c r="AY15" s="1273"/>
      <c r="AZ15" s="1235"/>
      <c r="BA15" s="1236"/>
      <c r="BB15" s="1237" t="s">
        <v>550</v>
      </c>
      <c r="BC15" s="1238"/>
      <c r="BD15" s="1238"/>
      <c r="BE15" s="1238"/>
      <c r="BF15" s="1238"/>
      <c r="BG15" s="1238"/>
      <c r="BH15" s="1238"/>
      <c r="BI15" s="1238"/>
      <c r="BJ15" s="1238"/>
      <c r="BK15" s="1238"/>
      <c r="BL15" s="1238"/>
      <c r="BM15" s="1238"/>
      <c r="BN15" s="1238"/>
      <c r="BO15" s="1238"/>
      <c r="BP15" s="1238"/>
      <c r="BQ15" s="1238"/>
      <c r="BR15" s="1238"/>
      <c r="BS15" s="1238"/>
      <c r="BT15" s="1238"/>
      <c r="BU15" s="1238"/>
      <c r="BV15" s="1238"/>
      <c r="BW15" s="1238"/>
      <c r="BX15" s="1239"/>
    </row>
    <row r="16" spans="1:91" s="409" customFormat="1" ht="42" customHeight="1">
      <c r="A16" s="426"/>
      <c r="B16" s="427"/>
      <c r="C16" s="1263"/>
      <c r="D16" s="1264"/>
      <c r="E16" s="1265" t="s">
        <v>551</v>
      </c>
      <c r="F16" s="1265"/>
      <c r="G16" s="1265"/>
      <c r="H16" s="1265"/>
      <c r="I16" s="1265"/>
      <c r="J16" s="1265"/>
      <c r="K16" s="1265"/>
      <c r="L16" s="1265"/>
      <c r="M16" s="1265"/>
      <c r="N16" s="1265"/>
      <c r="O16" s="1265"/>
      <c r="P16" s="1265"/>
      <c r="Q16" s="1265"/>
      <c r="R16" s="1265"/>
      <c r="S16" s="1265"/>
      <c r="T16" s="1265"/>
      <c r="U16" s="1265"/>
      <c r="V16" s="1265"/>
      <c r="W16" s="1265"/>
      <c r="X16" s="1265"/>
      <c r="Y16" s="1265"/>
      <c r="Z16" s="1266"/>
      <c r="AA16" s="1227"/>
      <c r="AB16" s="1199"/>
      <c r="AC16" s="1200" t="s">
        <v>552</v>
      </c>
      <c r="AD16" s="1267"/>
      <c r="AE16" s="1267"/>
      <c r="AF16" s="1267"/>
      <c r="AG16" s="1267"/>
      <c r="AH16" s="1267"/>
      <c r="AI16" s="1267"/>
      <c r="AJ16" s="1267"/>
      <c r="AK16" s="1267"/>
      <c r="AL16" s="1267"/>
      <c r="AM16" s="1267"/>
      <c r="AN16" s="1267"/>
      <c r="AO16" s="1267"/>
      <c r="AP16" s="1267"/>
      <c r="AQ16" s="1267"/>
      <c r="AR16" s="1267"/>
      <c r="AS16" s="1267"/>
      <c r="AT16" s="1267"/>
      <c r="AU16" s="1267"/>
      <c r="AV16" s="1267"/>
      <c r="AW16" s="1267"/>
      <c r="AX16" s="1267"/>
      <c r="AY16" s="1268"/>
      <c r="AZ16" s="1227"/>
      <c r="BA16" s="1199"/>
      <c r="BB16" s="1228" t="s">
        <v>553</v>
      </c>
      <c r="BC16" s="1229"/>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30"/>
    </row>
    <row r="17" spans="1:77" s="409" customFormat="1" ht="42" customHeight="1">
      <c r="A17" s="428"/>
      <c r="B17" s="429"/>
      <c r="C17" s="1245"/>
      <c r="D17" s="1246"/>
      <c r="E17" s="1229" t="s">
        <v>554</v>
      </c>
      <c r="F17" s="1229"/>
      <c r="G17" s="1229"/>
      <c r="H17" s="1229"/>
      <c r="I17" s="1229"/>
      <c r="J17" s="1229"/>
      <c r="K17" s="1229"/>
      <c r="L17" s="1229"/>
      <c r="M17" s="1229"/>
      <c r="N17" s="1229"/>
      <c r="O17" s="1229"/>
      <c r="P17" s="1229"/>
      <c r="Q17" s="1229"/>
      <c r="R17" s="1229"/>
      <c r="S17" s="1229"/>
      <c r="T17" s="1229"/>
      <c r="U17" s="1229"/>
      <c r="V17" s="1229"/>
      <c r="W17" s="1229"/>
      <c r="X17" s="1229"/>
      <c r="Y17" s="1229"/>
      <c r="Z17" s="1230"/>
      <c r="AA17" s="430" t="s">
        <v>555</v>
      </c>
      <c r="AB17" s="412"/>
      <c r="AC17" s="412"/>
      <c r="AD17" s="412"/>
      <c r="AE17" s="412"/>
      <c r="AF17" s="412"/>
      <c r="AG17" s="412"/>
      <c r="AH17" s="412"/>
      <c r="AI17" s="412"/>
      <c r="AJ17" s="412"/>
      <c r="AK17" s="431" t="s">
        <v>556</v>
      </c>
      <c r="AL17" s="412"/>
      <c r="AM17" s="412"/>
      <c r="AN17" s="412"/>
      <c r="AO17" s="412"/>
      <c r="AP17" s="412"/>
      <c r="AQ17" s="412"/>
      <c r="AR17" s="412"/>
      <c r="AS17" s="430"/>
      <c r="AT17" s="430"/>
      <c r="AU17" s="430"/>
      <c r="AV17" s="430"/>
      <c r="AW17" s="430"/>
      <c r="AX17" s="430"/>
      <c r="AY17" s="432"/>
      <c r="AZ17" s="430" t="s">
        <v>555</v>
      </c>
      <c r="BC17" s="433"/>
      <c r="BJ17" s="434" t="s">
        <v>557</v>
      </c>
      <c r="BR17" s="435"/>
      <c r="BS17" s="435"/>
      <c r="BT17" s="435"/>
      <c r="BU17" s="435"/>
      <c r="BV17" s="435"/>
      <c r="BW17" s="435"/>
      <c r="BX17" s="436"/>
    </row>
    <row r="18" spans="1:77" s="409" customFormat="1" ht="42" customHeight="1">
      <c r="A18" s="1198"/>
      <c r="B18" s="1199"/>
      <c r="C18" s="1200" t="s">
        <v>558</v>
      </c>
      <c r="D18" s="1201"/>
      <c r="E18" s="1201"/>
      <c r="F18" s="1201"/>
      <c r="G18" s="1201"/>
      <c r="H18" s="1201"/>
      <c r="I18" s="1201"/>
      <c r="J18" s="1201"/>
      <c r="K18" s="1201"/>
      <c r="L18" s="1201"/>
      <c r="M18" s="1201"/>
      <c r="N18" s="1201"/>
      <c r="O18" s="1201"/>
      <c r="P18" s="1201"/>
      <c r="Q18" s="1201"/>
      <c r="R18" s="1201"/>
      <c r="S18" s="1201"/>
      <c r="T18" s="1201"/>
      <c r="U18" s="1201"/>
      <c r="V18" s="1201"/>
      <c r="W18" s="1201"/>
      <c r="X18" s="1201"/>
      <c r="Y18" s="1201"/>
      <c r="Z18" s="1202"/>
      <c r="AA18" s="1205" t="s">
        <v>223</v>
      </c>
      <c r="AB18" s="1203"/>
      <c r="AC18" s="586" t="str">
        <f>IF(入力フォーム!E4="","",入力フォーム!E4)</f>
        <v/>
      </c>
      <c r="AD18" s="437" t="s">
        <v>156</v>
      </c>
      <c r="AE18" s="1203" t="str">
        <f>IF(入力フォーム!G4="","",入力フォーム!G4)</f>
        <v/>
      </c>
      <c r="AF18" s="1203"/>
      <c r="AG18" s="437" t="s">
        <v>157</v>
      </c>
      <c r="AH18" s="1203" t="str">
        <f>IF(入力フォーム!I4="","",入力フォーム!I4)</f>
        <v/>
      </c>
      <c r="AI18" s="1203"/>
      <c r="AJ18" s="437" t="s">
        <v>158</v>
      </c>
      <c r="AK18" s="1207" t="str">
        <f>IF(入力フォーム!D10="","",入力フォーム!D10)</f>
        <v/>
      </c>
      <c r="AL18" s="1207"/>
      <c r="AM18" s="1207"/>
      <c r="AN18" s="1207"/>
      <c r="AO18" s="1207"/>
      <c r="AP18" s="1207"/>
      <c r="AQ18" s="1207"/>
      <c r="AR18" s="1207"/>
      <c r="AS18" s="1207"/>
      <c r="AT18" s="1207"/>
      <c r="AU18" s="1207"/>
      <c r="AV18" s="1207"/>
      <c r="AW18" s="1207"/>
      <c r="AX18" s="1207"/>
      <c r="AY18" s="1208"/>
      <c r="AZ18" s="1203"/>
      <c r="BA18" s="1203"/>
      <c r="BB18" s="1203"/>
      <c r="BC18" s="437" t="s">
        <v>156</v>
      </c>
      <c r="BD18" s="1203"/>
      <c r="BE18" s="1203"/>
      <c r="BF18" s="437" t="s">
        <v>157</v>
      </c>
      <c r="BG18" s="1203"/>
      <c r="BH18" s="1203"/>
      <c r="BI18" s="437" t="s">
        <v>158</v>
      </c>
      <c r="BJ18" s="1225"/>
      <c r="BK18" s="1225"/>
      <c r="BL18" s="1225"/>
      <c r="BM18" s="1225"/>
      <c r="BN18" s="1225"/>
      <c r="BO18" s="1225"/>
      <c r="BP18" s="1225"/>
      <c r="BQ18" s="1225"/>
      <c r="BR18" s="1225"/>
      <c r="BS18" s="1225"/>
      <c r="BT18" s="1225"/>
      <c r="BU18" s="1225"/>
      <c r="BV18" s="1225"/>
      <c r="BW18" s="1225"/>
      <c r="BX18" s="1226"/>
    </row>
    <row r="19" spans="1:77" s="409" customFormat="1" ht="42" customHeight="1">
      <c r="A19" s="438"/>
      <c r="B19" s="439"/>
      <c r="C19" s="1277"/>
      <c r="D19" s="1278"/>
      <c r="E19" s="1279" t="s">
        <v>559</v>
      </c>
      <c r="F19" s="1280"/>
      <c r="G19" s="1280"/>
      <c r="H19" s="1280"/>
      <c r="I19" s="1280"/>
      <c r="J19" s="1280"/>
      <c r="K19" s="1280"/>
      <c r="L19" s="1280"/>
      <c r="M19" s="1280"/>
      <c r="N19" s="1280"/>
      <c r="O19" s="1280"/>
      <c r="P19" s="1280"/>
      <c r="Q19" s="1280"/>
      <c r="R19" s="1280"/>
      <c r="S19" s="1280"/>
      <c r="T19" s="1280"/>
      <c r="U19" s="1280"/>
      <c r="V19" s="1280"/>
      <c r="W19" s="1280"/>
      <c r="X19" s="1280"/>
      <c r="Y19" s="1280"/>
      <c r="Z19" s="1281"/>
      <c r="AA19" s="440"/>
      <c r="AB19" s="440"/>
      <c r="AC19" s="440"/>
      <c r="AD19" s="441"/>
      <c r="AE19" s="440"/>
      <c r="AF19" s="440"/>
      <c r="AG19" s="441"/>
      <c r="AH19" s="440"/>
      <c r="AI19" s="440"/>
      <c r="AJ19" s="437"/>
      <c r="AK19" s="1216" t="str">
        <f>IF(入力フォーム!D11="","",入力フォーム!D11)</f>
        <v/>
      </c>
      <c r="AL19" s="1216"/>
      <c r="AM19" s="1216"/>
      <c r="AN19" s="1216"/>
      <c r="AO19" s="1216"/>
      <c r="AP19" s="1216"/>
      <c r="AQ19" s="1216"/>
      <c r="AR19" s="1216"/>
      <c r="AS19" s="1216"/>
      <c r="AT19" s="1216"/>
      <c r="AU19" s="1216"/>
      <c r="AV19" s="1216"/>
      <c r="AW19" s="1216"/>
      <c r="AX19" s="1216"/>
      <c r="AY19" s="1217"/>
      <c r="AZ19" s="440"/>
      <c r="BA19" s="440"/>
      <c r="BB19" s="440"/>
      <c r="BC19" s="441"/>
      <c r="BD19" s="440"/>
      <c r="BE19" s="440"/>
      <c r="BF19" s="441"/>
      <c r="BG19" s="440"/>
      <c r="BH19" s="440"/>
      <c r="BI19" s="441"/>
      <c r="BJ19" s="1225"/>
      <c r="BK19" s="1225"/>
      <c r="BL19" s="1225"/>
      <c r="BM19" s="1225"/>
      <c r="BN19" s="1225"/>
      <c r="BO19" s="1225"/>
      <c r="BP19" s="1225"/>
      <c r="BQ19" s="1225"/>
      <c r="BR19" s="1225"/>
      <c r="BS19" s="1225"/>
      <c r="BT19" s="1225"/>
      <c r="BU19" s="1225"/>
      <c r="BV19" s="1225"/>
      <c r="BW19" s="1225"/>
      <c r="BX19" s="1226"/>
    </row>
    <row r="20" spans="1:77" s="409" customFormat="1" ht="42" customHeight="1">
      <c r="A20" s="442"/>
      <c r="B20" s="412"/>
      <c r="C20" s="1282"/>
      <c r="D20" s="1283"/>
      <c r="E20" s="1284" t="s">
        <v>560</v>
      </c>
      <c r="F20" s="1267"/>
      <c r="G20" s="1267"/>
      <c r="H20" s="1267"/>
      <c r="I20" s="1267"/>
      <c r="J20" s="1267"/>
      <c r="K20" s="1267"/>
      <c r="L20" s="1267"/>
      <c r="M20" s="1267"/>
      <c r="N20" s="1267"/>
      <c r="O20" s="1267"/>
      <c r="P20" s="1267"/>
      <c r="Q20" s="1267"/>
      <c r="R20" s="1267"/>
      <c r="S20" s="1267"/>
      <c r="T20" s="1267"/>
      <c r="U20" s="1267"/>
      <c r="V20" s="1267"/>
      <c r="W20" s="1267"/>
      <c r="X20" s="1267"/>
      <c r="Y20" s="1267"/>
      <c r="Z20" s="1268"/>
      <c r="AA20" s="1285" t="s">
        <v>561</v>
      </c>
      <c r="AB20" s="1286"/>
      <c r="AC20" s="1286"/>
      <c r="AD20" s="1286"/>
      <c r="AE20" s="1286"/>
      <c r="AF20" s="1286"/>
      <c r="AG20" s="1286"/>
      <c r="AH20" s="1286"/>
      <c r="AI20" s="1286"/>
      <c r="AJ20" s="1286"/>
      <c r="AK20" s="1286"/>
      <c r="AL20" s="1286"/>
      <c r="AM20" s="1286"/>
      <c r="AN20" s="1286"/>
      <c r="AO20" s="1286"/>
      <c r="AP20" s="1286"/>
      <c r="AQ20" s="1286"/>
      <c r="AR20" s="1286"/>
      <c r="AS20" s="1286"/>
      <c r="AT20" s="1286"/>
      <c r="AU20" s="1286"/>
      <c r="AV20" s="1286"/>
      <c r="AW20" s="1286"/>
      <c r="AX20" s="1286"/>
      <c r="AY20" s="1287"/>
      <c r="BX20" s="443"/>
    </row>
    <row r="21" spans="1:77" s="409" customFormat="1" ht="42" customHeight="1">
      <c r="A21" s="444" t="s">
        <v>555</v>
      </c>
      <c r="B21" s="412"/>
      <c r="C21" s="412"/>
      <c r="D21" s="412"/>
      <c r="E21" s="412"/>
      <c r="F21" s="412"/>
      <c r="G21" s="412"/>
      <c r="H21" s="412"/>
      <c r="I21" s="412"/>
      <c r="J21" s="412"/>
      <c r="K21" s="431" t="s">
        <v>562</v>
      </c>
      <c r="L21" s="412"/>
      <c r="M21" s="412"/>
      <c r="N21" s="412"/>
      <c r="O21" s="412"/>
      <c r="P21" s="412"/>
      <c r="Q21" s="412"/>
      <c r="R21" s="412"/>
      <c r="S21" s="430"/>
      <c r="T21" s="430"/>
      <c r="U21" s="430"/>
      <c r="V21" s="430"/>
      <c r="W21" s="430"/>
      <c r="X21" s="430"/>
      <c r="Y21" s="430"/>
      <c r="Z21" s="432"/>
      <c r="AA21" s="1288" t="s">
        <v>563</v>
      </c>
      <c r="AB21" s="1289"/>
      <c r="AC21" s="1289"/>
      <c r="AD21" s="1289"/>
      <c r="AE21" s="1289"/>
      <c r="AF21" s="1289"/>
      <c r="AG21" s="1289"/>
      <c r="AH21" s="1289"/>
      <c r="AI21" s="1289"/>
      <c r="AJ21" s="1289"/>
      <c r="AK21" s="1289"/>
      <c r="AL21" s="1289"/>
      <c r="AM21" s="1289"/>
      <c r="AN21" s="1289"/>
      <c r="AO21" s="1289"/>
      <c r="AP21" s="1289"/>
      <c r="AQ21" s="1289"/>
      <c r="AR21" s="1289"/>
      <c r="AS21" s="1289"/>
      <c r="AT21" s="1289"/>
      <c r="AU21" s="1289"/>
      <c r="AV21" s="1289"/>
      <c r="AW21" s="1289"/>
      <c r="AX21" s="1289"/>
      <c r="AY21" s="1290"/>
      <c r="BX21" s="443"/>
    </row>
    <row r="22" spans="1:77" s="409" customFormat="1" ht="30.75" customHeight="1">
      <c r="A22" s="1205" t="s">
        <v>688</v>
      </c>
      <c r="B22" s="1203"/>
      <c r="C22" s="1203"/>
      <c r="D22" s="437" t="s">
        <v>156</v>
      </c>
      <c r="E22" s="1203">
        <v>3</v>
      </c>
      <c r="F22" s="1203"/>
      <c r="G22" s="437" t="s">
        <v>157</v>
      </c>
      <c r="H22" s="1203">
        <v>5</v>
      </c>
      <c r="I22" s="1203"/>
      <c r="J22" s="437" t="s">
        <v>158</v>
      </c>
      <c r="K22" s="1206" t="s">
        <v>586</v>
      </c>
      <c r="L22" s="1207"/>
      <c r="M22" s="1207"/>
      <c r="N22" s="1207"/>
      <c r="O22" s="1207"/>
      <c r="P22" s="1207"/>
      <c r="Q22" s="1207"/>
      <c r="R22" s="1207"/>
      <c r="S22" s="1207"/>
      <c r="T22" s="1207"/>
      <c r="U22" s="1207"/>
      <c r="V22" s="1207"/>
      <c r="W22" s="1207"/>
      <c r="X22" s="1207"/>
      <c r="Y22" s="1207"/>
      <c r="Z22" s="1208"/>
      <c r="AA22" s="444" t="s">
        <v>555</v>
      </c>
      <c r="AB22" s="412"/>
      <c r="AC22" s="412"/>
      <c r="AD22" s="412"/>
      <c r="AE22" s="412"/>
      <c r="AF22" s="412"/>
      <c r="AG22" s="412"/>
      <c r="AH22" s="412"/>
      <c r="AI22" s="412"/>
      <c r="AJ22" s="412"/>
      <c r="AK22" s="431" t="s">
        <v>564</v>
      </c>
      <c r="AL22" s="412"/>
      <c r="AM22" s="412"/>
      <c r="AN22" s="412"/>
      <c r="AO22" s="412"/>
      <c r="AP22" s="412"/>
      <c r="AQ22" s="412"/>
      <c r="AR22" s="412"/>
      <c r="AS22" s="430"/>
      <c r="AT22" s="430"/>
      <c r="AU22" s="430"/>
      <c r="AV22" s="430"/>
      <c r="AW22" s="430"/>
      <c r="AX22" s="430"/>
      <c r="AY22" s="432"/>
      <c r="AZ22" s="445"/>
      <c r="BA22" s="445"/>
      <c r="BB22" s="446"/>
      <c r="BC22" s="446"/>
      <c r="BD22" s="1211"/>
      <c r="BE22" s="1211"/>
      <c r="BF22" s="1211"/>
      <c r="BG22" s="1211"/>
      <c r="BH22" s="1211"/>
      <c r="BI22" s="1211"/>
      <c r="BX22" s="443"/>
    </row>
    <row r="23" spans="1:77" s="409" customFormat="1" ht="42.75" customHeight="1" thickBot="1">
      <c r="A23" s="447"/>
      <c r="B23" s="448"/>
      <c r="C23" s="448"/>
      <c r="D23" s="449"/>
      <c r="E23" s="448"/>
      <c r="F23" s="448"/>
      <c r="G23" s="449"/>
      <c r="H23" s="448"/>
      <c r="I23" s="448"/>
      <c r="J23" s="449"/>
      <c r="K23" s="1209"/>
      <c r="L23" s="1209"/>
      <c r="M23" s="1209"/>
      <c r="N23" s="1209"/>
      <c r="O23" s="1209"/>
      <c r="P23" s="1209"/>
      <c r="Q23" s="1209"/>
      <c r="R23" s="1209"/>
      <c r="S23" s="1209"/>
      <c r="T23" s="1209"/>
      <c r="U23" s="1209"/>
      <c r="V23" s="1209"/>
      <c r="W23" s="1209"/>
      <c r="X23" s="1209"/>
      <c r="Y23" s="1209"/>
      <c r="Z23" s="1210"/>
      <c r="AA23" s="1212"/>
      <c r="AB23" s="1213"/>
      <c r="AC23" s="1213"/>
      <c r="AD23" s="450" t="s">
        <v>156</v>
      </c>
      <c r="AE23" s="1213"/>
      <c r="AF23" s="1213"/>
      <c r="AG23" s="450" t="s">
        <v>157</v>
      </c>
      <c r="AH23" s="1213"/>
      <c r="AI23" s="1213"/>
      <c r="AJ23" s="450" t="s">
        <v>158</v>
      </c>
      <c r="AK23" s="1214"/>
      <c r="AL23" s="1214"/>
      <c r="AM23" s="1214"/>
      <c r="AN23" s="1214"/>
      <c r="AO23" s="1214"/>
      <c r="AP23" s="1214"/>
      <c r="AQ23" s="1214"/>
      <c r="AR23" s="1214"/>
      <c r="AS23" s="1214"/>
      <c r="AT23" s="1214"/>
      <c r="AU23" s="1214"/>
      <c r="AV23" s="1214"/>
      <c r="AW23" s="1214"/>
      <c r="AX23" s="1214"/>
      <c r="AY23" s="1215"/>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04" t="s">
        <v>565</v>
      </c>
      <c r="C24" s="1204"/>
      <c r="D24" s="1204"/>
      <c r="E24" s="1204"/>
      <c r="F24" s="1204"/>
      <c r="G24" s="1204"/>
      <c r="H24" s="1204"/>
      <c r="I24" s="1204"/>
      <c r="J24" s="120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175" t="s">
        <v>566</v>
      </c>
      <c r="B25" s="1176"/>
      <c r="C25" s="1178" t="s">
        <v>567</v>
      </c>
      <c r="D25" s="1178"/>
      <c r="E25" s="1178"/>
      <c r="F25" s="1178"/>
      <c r="G25" s="1178"/>
      <c r="H25" s="1178"/>
      <c r="I25" s="1178"/>
      <c r="J25" s="1178"/>
      <c r="K25" s="1178"/>
      <c r="L25" s="1178"/>
      <c r="M25" s="1178" t="s">
        <v>568</v>
      </c>
      <c r="N25" s="1178"/>
      <c r="O25" s="1178"/>
      <c r="P25" s="1178"/>
      <c r="Q25" s="1178"/>
      <c r="R25" s="1178"/>
      <c r="S25" s="1178"/>
      <c r="T25" s="1178"/>
      <c r="U25" s="1178"/>
      <c r="V25" s="1178"/>
      <c r="W25" s="1178"/>
      <c r="X25" s="1178"/>
      <c r="Y25" s="1178"/>
      <c r="Z25" s="1178" t="s">
        <v>569</v>
      </c>
      <c r="AA25" s="1178"/>
      <c r="AB25" s="1178"/>
      <c r="AC25" s="1178"/>
      <c r="AD25" s="1178"/>
      <c r="AE25" s="1178"/>
      <c r="AF25" s="1178"/>
      <c r="AG25" s="1178" t="s">
        <v>570</v>
      </c>
      <c r="AH25" s="1178"/>
      <c r="AI25" s="1178"/>
      <c r="AJ25" s="1178"/>
      <c r="AK25" s="1178"/>
      <c r="AL25" s="1178"/>
      <c r="AM25" s="1178"/>
      <c r="AN25" s="1178" t="s">
        <v>571</v>
      </c>
      <c r="AO25" s="1178"/>
      <c r="AP25" s="1178"/>
      <c r="AQ25" s="1178"/>
      <c r="AR25" s="1178"/>
      <c r="AS25" s="1178"/>
      <c r="AT25" s="1178"/>
      <c r="AU25" s="1178" t="s">
        <v>572</v>
      </c>
      <c r="AV25" s="1178"/>
      <c r="AW25" s="1178"/>
      <c r="AX25" s="1178"/>
      <c r="AY25" s="1178"/>
      <c r="AZ25" s="1178"/>
      <c r="BA25" s="1178"/>
      <c r="BB25" s="1158" t="s">
        <v>573</v>
      </c>
      <c r="BC25" s="1159"/>
      <c r="BD25" s="1159"/>
      <c r="BE25" s="1159"/>
      <c r="BF25" s="1159"/>
      <c r="BG25" s="1159"/>
      <c r="BH25" s="1159"/>
      <c r="BI25" s="1159"/>
      <c r="BJ25" s="1159"/>
      <c r="BK25" s="1159"/>
      <c r="BL25" s="1159"/>
      <c r="BM25" s="1159"/>
      <c r="BN25" s="1159"/>
      <c r="BO25" s="1160"/>
      <c r="BP25" s="1164" t="s">
        <v>574</v>
      </c>
      <c r="BQ25" s="1159"/>
      <c r="BR25" s="1159"/>
      <c r="BS25" s="1160"/>
      <c r="BT25" s="1165" t="s">
        <v>575</v>
      </c>
      <c r="BU25" s="1165"/>
      <c r="BV25" s="1165"/>
      <c r="BW25" s="1165"/>
      <c r="BX25" s="1166"/>
      <c r="BY25" s="454"/>
    </row>
    <row r="26" spans="1:77" ht="28.5" customHeight="1">
      <c r="A26" s="1177"/>
      <c r="B26" s="1163"/>
      <c r="C26" s="1179"/>
      <c r="D26" s="1179"/>
      <c r="E26" s="1179"/>
      <c r="F26" s="1179"/>
      <c r="G26" s="1179"/>
      <c r="H26" s="1179"/>
      <c r="I26" s="1179"/>
      <c r="J26" s="1179"/>
      <c r="K26" s="1179"/>
      <c r="L26" s="1179"/>
      <c r="M26" s="1169" t="s">
        <v>576</v>
      </c>
      <c r="N26" s="1170"/>
      <c r="O26" s="1170"/>
      <c r="P26" s="1170"/>
      <c r="Q26" s="1170"/>
      <c r="R26" s="1170"/>
      <c r="S26" s="456" t="s">
        <v>287</v>
      </c>
      <c r="T26" s="1170" t="s">
        <v>577</v>
      </c>
      <c r="U26" s="1170"/>
      <c r="V26" s="1170"/>
      <c r="W26" s="1170"/>
      <c r="X26" s="1170"/>
      <c r="Y26" s="1171"/>
      <c r="Z26" s="1179"/>
      <c r="AA26" s="1179"/>
      <c r="AB26" s="1179"/>
      <c r="AC26" s="1179"/>
      <c r="AD26" s="1179"/>
      <c r="AE26" s="1179"/>
      <c r="AF26" s="1179"/>
      <c r="AG26" s="1179"/>
      <c r="AH26" s="1179"/>
      <c r="AI26" s="1179"/>
      <c r="AJ26" s="1179"/>
      <c r="AK26" s="1179"/>
      <c r="AL26" s="1179"/>
      <c r="AM26" s="1179"/>
      <c r="AN26" s="1179"/>
      <c r="AO26" s="1179"/>
      <c r="AP26" s="1179"/>
      <c r="AQ26" s="1179"/>
      <c r="AR26" s="1179"/>
      <c r="AS26" s="1179"/>
      <c r="AT26" s="1179"/>
      <c r="AU26" s="1179"/>
      <c r="AV26" s="1179"/>
      <c r="AW26" s="1179"/>
      <c r="AX26" s="1179"/>
      <c r="AY26" s="1179"/>
      <c r="AZ26" s="1179"/>
      <c r="BA26" s="1179"/>
      <c r="BB26" s="1161"/>
      <c r="BC26" s="1162"/>
      <c r="BD26" s="1162"/>
      <c r="BE26" s="1162"/>
      <c r="BF26" s="1162"/>
      <c r="BG26" s="1162"/>
      <c r="BH26" s="1162"/>
      <c r="BI26" s="1162"/>
      <c r="BJ26" s="1162"/>
      <c r="BK26" s="1162"/>
      <c r="BL26" s="1162"/>
      <c r="BM26" s="1162"/>
      <c r="BN26" s="1162"/>
      <c r="BO26" s="1163"/>
      <c r="BP26" s="1161"/>
      <c r="BQ26" s="1162"/>
      <c r="BR26" s="1162"/>
      <c r="BS26" s="1163"/>
      <c r="BT26" s="1167"/>
      <c r="BU26" s="1167"/>
      <c r="BV26" s="1167"/>
      <c r="BW26" s="1167"/>
      <c r="BX26" s="1168"/>
    </row>
    <row r="27" spans="1:77" ht="40.15" customHeight="1">
      <c r="A27" s="1149">
        <v>1</v>
      </c>
      <c r="B27" s="1150"/>
      <c r="C27" s="1151">
        <v>10</v>
      </c>
      <c r="D27" s="1141"/>
      <c r="E27" s="457" t="s">
        <v>578</v>
      </c>
      <c r="F27" s="1148">
        <v>15</v>
      </c>
      <c r="G27" s="1148"/>
      <c r="H27" s="457" t="s">
        <v>158</v>
      </c>
      <c r="I27" s="1152" t="s">
        <v>214</v>
      </c>
      <c r="J27" s="1152"/>
      <c r="K27" s="1153" t="s">
        <v>154</v>
      </c>
      <c r="L27" s="1154"/>
      <c r="M27" s="1141">
        <v>9</v>
      </c>
      <c r="N27" s="1142"/>
      <c r="O27" s="457" t="s">
        <v>153</v>
      </c>
      <c r="P27" s="1148">
        <v>30</v>
      </c>
      <c r="Q27" s="1148"/>
      <c r="R27" s="457" t="s">
        <v>148</v>
      </c>
      <c r="S27" s="458" t="s">
        <v>287</v>
      </c>
      <c r="T27" s="1142">
        <v>16</v>
      </c>
      <c r="U27" s="1142"/>
      <c r="V27" s="457" t="s">
        <v>153</v>
      </c>
      <c r="W27" s="1148">
        <v>30</v>
      </c>
      <c r="X27" s="1148"/>
      <c r="Y27" s="459" t="s">
        <v>148</v>
      </c>
      <c r="Z27" s="1141">
        <v>1</v>
      </c>
      <c r="AA27" s="1142"/>
      <c r="AB27" s="1143" t="s">
        <v>147</v>
      </c>
      <c r="AC27" s="1143"/>
      <c r="AD27" s="1148">
        <v>0</v>
      </c>
      <c r="AE27" s="1148"/>
      <c r="AF27" s="459" t="s">
        <v>148</v>
      </c>
      <c r="AG27" s="1141">
        <v>6</v>
      </c>
      <c r="AH27" s="1142"/>
      <c r="AI27" s="1143" t="s">
        <v>147</v>
      </c>
      <c r="AJ27" s="1143"/>
      <c r="AK27" s="1148">
        <v>0</v>
      </c>
      <c r="AL27" s="1148"/>
      <c r="AM27" s="459" t="s">
        <v>148</v>
      </c>
      <c r="AN27" s="1141">
        <v>6</v>
      </c>
      <c r="AO27" s="1142"/>
      <c r="AP27" s="1143" t="s">
        <v>147</v>
      </c>
      <c r="AQ27" s="1143"/>
      <c r="AR27" s="1148">
        <v>0</v>
      </c>
      <c r="AS27" s="1148"/>
      <c r="AT27" s="459" t="s">
        <v>148</v>
      </c>
      <c r="AU27" s="1141">
        <v>6</v>
      </c>
      <c r="AV27" s="1142"/>
      <c r="AW27" s="1143" t="s">
        <v>147</v>
      </c>
      <c r="AX27" s="1143"/>
      <c r="AY27" s="1148">
        <v>0</v>
      </c>
      <c r="AZ27" s="1148"/>
      <c r="BA27" s="459" t="s">
        <v>148</v>
      </c>
      <c r="BB27" s="1155" t="s">
        <v>335</v>
      </c>
      <c r="BC27" s="1155"/>
      <c r="BD27" s="1155"/>
      <c r="BE27" s="1155"/>
      <c r="BF27" s="1155"/>
      <c r="BG27" s="1155"/>
      <c r="BH27" s="1155"/>
      <c r="BI27" s="1155"/>
      <c r="BJ27" s="1155"/>
      <c r="BK27" s="1155"/>
      <c r="BL27" s="1155"/>
      <c r="BM27" s="1155"/>
      <c r="BN27" s="1155"/>
      <c r="BO27" s="1155"/>
      <c r="BP27" s="1156"/>
      <c r="BQ27" s="1148"/>
      <c r="BR27" s="1148"/>
      <c r="BS27" s="1157"/>
      <c r="BT27" s="1144"/>
      <c r="BU27" s="1145"/>
      <c r="BV27" s="1145"/>
      <c r="BW27" s="1145"/>
      <c r="BX27" s="1146"/>
    </row>
    <row r="28" spans="1:77" ht="40.15" customHeight="1">
      <c r="A28" s="1149">
        <v>2</v>
      </c>
      <c r="B28" s="1150"/>
      <c r="C28" s="1151">
        <v>10</v>
      </c>
      <c r="D28" s="1141"/>
      <c r="E28" s="457" t="s">
        <v>578</v>
      </c>
      <c r="F28" s="1148">
        <v>31</v>
      </c>
      <c r="G28" s="1148"/>
      <c r="H28" s="457" t="s">
        <v>158</v>
      </c>
      <c r="I28" s="1152" t="s">
        <v>216</v>
      </c>
      <c r="J28" s="1152"/>
      <c r="K28" s="1153" t="s">
        <v>154</v>
      </c>
      <c r="L28" s="1154"/>
      <c r="M28" s="1141">
        <v>9</v>
      </c>
      <c r="N28" s="1142"/>
      <c r="O28" s="457" t="s">
        <v>153</v>
      </c>
      <c r="P28" s="1148">
        <v>30</v>
      </c>
      <c r="Q28" s="1148"/>
      <c r="R28" s="457" t="s">
        <v>148</v>
      </c>
      <c r="S28" s="458" t="s">
        <v>287</v>
      </c>
      <c r="T28" s="1142">
        <v>16</v>
      </c>
      <c r="U28" s="1142"/>
      <c r="V28" s="457" t="s">
        <v>153</v>
      </c>
      <c r="W28" s="1148">
        <v>30</v>
      </c>
      <c r="X28" s="1148"/>
      <c r="Y28" s="459" t="s">
        <v>148</v>
      </c>
      <c r="Z28" s="1141">
        <v>1</v>
      </c>
      <c r="AA28" s="1142"/>
      <c r="AB28" s="1143" t="s">
        <v>147</v>
      </c>
      <c r="AC28" s="1143"/>
      <c r="AD28" s="1148">
        <v>0</v>
      </c>
      <c r="AE28" s="1148"/>
      <c r="AF28" s="459" t="s">
        <v>148</v>
      </c>
      <c r="AG28" s="1141">
        <v>6</v>
      </c>
      <c r="AH28" s="1142"/>
      <c r="AI28" s="1143" t="s">
        <v>147</v>
      </c>
      <c r="AJ28" s="1143"/>
      <c r="AK28" s="1148">
        <v>0</v>
      </c>
      <c r="AL28" s="1148"/>
      <c r="AM28" s="459" t="s">
        <v>148</v>
      </c>
      <c r="AN28" s="1141">
        <v>6</v>
      </c>
      <c r="AO28" s="1142"/>
      <c r="AP28" s="1143" t="s">
        <v>147</v>
      </c>
      <c r="AQ28" s="1143"/>
      <c r="AR28" s="1148">
        <v>0</v>
      </c>
      <c r="AS28" s="1148"/>
      <c r="AT28" s="459" t="s">
        <v>148</v>
      </c>
      <c r="AU28" s="1141">
        <v>6</v>
      </c>
      <c r="AV28" s="1142"/>
      <c r="AW28" s="1143" t="s">
        <v>147</v>
      </c>
      <c r="AX28" s="1143"/>
      <c r="AY28" s="1148">
        <v>0</v>
      </c>
      <c r="AZ28" s="1148"/>
      <c r="BA28" s="459" t="s">
        <v>148</v>
      </c>
      <c r="BB28" s="1155" t="s">
        <v>336</v>
      </c>
      <c r="BC28" s="1155"/>
      <c r="BD28" s="1155"/>
      <c r="BE28" s="1155"/>
      <c r="BF28" s="1155"/>
      <c r="BG28" s="1155"/>
      <c r="BH28" s="1155"/>
      <c r="BI28" s="1155"/>
      <c r="BJ28" s="1155"/>
      <c r="BK28" s="1155"/>
      <c r="BL28" s="1155"/>
      <c r="BM28" s="1155"/>
      <c r="BN28" s="1155"/>
      <c r="BO28" s="1155"/>
      <c r="BP28" s="1156"/>
      <c r="BQ28" s="1148"/>
      <c r="BR28" s="1148"/>
      <c r="BS28" s="1157"/>
      <c r="BT28" s="1144"/>
      <c r="BU28" s="1145"/>
      <c r="BV28" s="1145"/>
      <c r="BW28" s="1145"/>
      <c r="BX28" s="1146"/>
    </row>
    <row r="29" spans="1:77" ht="40.15" customHeight="1">
      <c r="A29" s="1149">
        <v>3</v>
      </c>
      <c r="B29" s="1150"/>
      <c r="C29" s="1151">
        <v>11</v>
      </c>
      <c r="D29" s="1141"/>
      <c r="E29" s="457" t="s">
        <v>578</v>
      </c>
      <c r="F29" s="1148">
        <v>7</v>
      </c>
      <c r="G29" s="1148"/>
      <c r="H29" s="457" t="s">
        <v>158</v>
      </c>
      <c r="I29" s="1152" t="s">
        <v>216</v>
      </c>
      <c r="J29" s="1152"/>
      <c r="K29" s="1153" t="s">
        <v>154</v>
      </c>
      <c r="L29" s="1154"/>
      <c r="M29" s="1141">
        <v>9</v>
      </c>
      <c r="N29" s="1142"/>
      <c r="O29" s="457" t="s">
        <v>153</v>
      </c>
      <c r="P29" s="1148">
        <v>30</v>
      </c>
      <c r="Q29" s="1148"/>
      <c r="R29" s="457" t="s">
        <v>148</v>
      </c>
      <c r="S29" s="458" t="s">
        <v>287</v>
      </c>
      <c r="T29" s="1142">
        <v>16</v>
      </c>
      <c r="U29" s="1142"/>
      <c r="V29" s="457" t="s">
        <v>153</v>
      </c>
      <c r="W29" s="1148">
        <v>30</v>
      </c>
      <c r="X29" s="1148"/>
      <c r="Y29" s="459" t="s">
        <v>148</v>
      </c>
      <c r="Z29" s="1141">
        <v>1</v>
      </c>
      <c r="AA29" s="1142"/>
      <c r="AB29" s="1143" t="s">
        <v>147</v>
      </c>
      <c r="AC29" s="1143"/>
      <c r="AD29" s="1148">
        <v>0</v>
      </c>
      <c r="AE29" s="1148"/>
      <c r="AF29" s="459" t="s">
        <v>148</v>
      </c>
      <c r="AG29" s="1141">
        <v>6</v>
      </c>
      <c r="AH29" s="1142"/>
      <c r="AI29" s="1143" t="s">
        <v>147</v>
      </c>
      <c r="AJ29" s="1143"/>
      <c r="AK29" s="1148">
        <v>0</v>
      </c>
      <c r="AL29" s="1148"/>
      <c r="AM29" s="459" t="s">
        <v>148</v>
      </c>
      <c r="AN29" s="1141">
        <v>6</v>
      </c>
      <c r="AO29" s="1142"/>
      <c r="AP29" s="1143" t="s">
        <v>147</v>
      </c>
      <c r="AQ29" s="1143"/>
      <c r="AR29" s="1148">
        <v>0</v>
      </c>
      <c r="AS29" s="1148"/>
      <c r="AT29" s="459" t="s">
        <v>148</v>
      </c>
      <c r="AU29" s="1141">
        <v>6</v>
      </c>
      <c r="AV29" s="1142"/>
      <c r="AW29" s="1143" t="s">
        <v>147</v>
      </c>
      <c r="AX29" s="1143"/>
      <c r="AY29" s="1148">
        <v>0</v>
      </c>
      <c r="AZ29" s="1148"/>
      <c r="BA29" s="459" t="s">
        <v>148</v>
      </c>
      <c r="BB29" s="1155" t="s">
        <v>336</v>
      </c>
      <c r="BC29" s="1155"/>
      <c r="BD29" s="1155"/>
      <c r="BE29" s="1155"/>
      <c r="BF29" s="1155"/>
      <c r="BG29" s="1155"/>
      <c r="BH29" s="1155"/>
      <c r="BI29" s="1155"/>
      <c r="BJ29" s="1155"/>
      <c r="BK29" s="1155"/>
      <c r="BL29" s="1155"/>
      <c r="BM29" s="1155"/>
      <c r="BN29" s="1155"/>
      <c r="BO29" s="1155"/>
      <c r="BP29" s="1156"/>
      <c r="BQ29" s="1148"/>
      <c r="BR29" s="1148"/>
      <c r="BS29" s="1157"/>
      <c r="BT29" s="1144"/>
      <c r="BU29" s="1145"/>
      <c r="BV29" s="1145"/>
      <c r="BW29" s="1145"/>
      <c r="BX29" s="1146"/>
    </row>
    <row r="30" spans="1:77" ht="40.15" customHeight="1">
      <c r="A30" s="1149">
        <v>4</v>
      </c>
      <c r="B30" s="1150"/>
      <c r="C30" s="1151">
        <v>11</v>
      </c>
      <c r="D30" s="1141"/>
      <c r="E30" s="457" t="s">
        <v>578</v>
      </c>
      <c r="F30" s="1148">
        <v>11</v>
      </c>
      <c r="G30" s="1148"/>
      <c r="H30" s="457" t="s">
        <v>158</v>
      </c>
      <c r="I30" s="1152" t="s">
        <v>687</v>
      </c>
      <c r="J30" s="1152"/>
      <c r="K30" s="1153" t="s">
        <v>154</v>
      </c>
      <c r="L30" s="1154"/>
      <c r="M30" s="1141">
        <v>9</v>
      </c>
      <c r="N30" s="1142"/>
      <c r="O30" s="457" t="s">
        <v>153</v>
      </c>
      <c r="P30" s="1148">
        <v>30</v>
      </c>
      <c r="Q30" s="1148"/>
      <c r="R30" s="457" t="s">
        <v>148</v>
      </c>
      <c r="S30" s="458" t="s">
        <v>287</v>
      </c>
      <c r="T30" s="1142">
        <v>16</v>
      </c>
      <c r="U30" s="1142"/>
      <c r="V30" s="457" t="s">
        <v>153</v>
      </c>
      <c r="W30" s="1148">
        <v>30</v>
      </c>
      <c r="X30" s="1148"/>
      <c r="Y30" s="459" t="s">
        <v>148</v>
      </c>
      <c r="Z30" s="1141">
        <v>1</v>
      </c>
      <c r="AA30" s="1142"/>
      <c r="AB30" s="1143" t="s">
        <v>147</v>
      </c>
      <c r="AC30" s="1143"/>
      <c r="AD30" s="1148">
        <v>0</v>
      </c>
      <c r="AE30" s="1148"/>
      <c r="AF30" s="459" t="s">
        <v>148</v>
      </c>
      <c r="AG30" s="1141">
        <v>6</v>
      </c>
      <c r="AH30" s="1142"/>
      <c r="AI30" s="1143" t="s">
        <v>147</v>
      </c>
      <c r="AJ30" s="1143"/>
      <c r="AK30" s="1148">
        <v>0</v>
      </c>
      <c r="AL30" s="1148"/>
      <c r="AM30" s="459" t="s">
        <v>148</v>
      </c>
      <c r="AN30" s="1141">
        <v>6</v>
      </c>
      <c r="AO30" s="1142"/>
      <c r="AP30" s="1143" t="s">
        <v>147</v>
      </c>
      <c r="AQ30" s="1143"/>
      <c r="AR30" s="1148">
        <v>0</v>
      </c>
      <c r="AS30" s="1148"/>
      <c r="AT30" s="459" t="s">
        <v>148</v>
      </c>
      <c r="AU30" s="1141">
        <v>6</v>
      </c>
      <c r="AV30" s="1142"/>
      <c r="AW30" s="1143" t="s">
        <v>147</v>
      </c>
      <c r="AX30" s="1143"/>
      <c r="AY30" s="1148">
        <v>0</v>
      </c>
      <c r="AZ30" s="1148"/>
      <c r="BA30" s="459" t="s">
        <v>148</v>
      </c>
      <c r="BB30" s="1155" t="s">
        <v>336</v>
      </c>
      <c r="BC30" s="1155"/>
      <c r="BD30" s="1155"/>
      <c r="BE30" s="1155"/>
      <c r="BF30" s="1155"/>
      <c r="BG30" s="1155"/>
      <c r="BH30" s="1155"/>
      <c r="BI30" s="1155"/>
      <c r="BJ30" s="1155"/>
      <c r="BK30" s="1155"/>
      <c r="BL30" s="1155"/>
      <c r="BM30" s="1155"/>
      <c r="BN30" s="1155"/>
      <c r="BO30" s="1155"/>
      <c r="BP30" s="1156"/>
      <c r="BQ30" s="1148"/>
      <c r="BR30" s="1148"/>
      <c r="BS30" s="1157"/>
      <c r="BT30" s="1144"/>
      <c r="BU30" s="1145"/>
      <c r="BV30" s="1145"/>
      <c r="BW30" s="1145"/>
      <c r="BX30" s="1146"/>
    </row>
    <row r="31" spans="1:77" ht="40.15" customHeight="1" thickBot="1">
      <c r="A31" s="1191">
        <v>5</v>
      </c>
      <c r="B31" s="1192"/>
      <c r="C31" s="1193">
        <v>11</v>
      </c>
      <c r="D31" s="1181"/>
      <c r="E31" s="460" t="s">
        <v>578</v>
      </c>
      <c r="F31" s="1184">
        <v>17</v>
      </c>
      <c r="G31" s="1184"/>
      <c r="H31" s="460" t="s">
        <v>158</v>
      </c>
      <c r="I31" s="1194" t="s">
        <v>212</v>
      </c>
      <c r="J31" s="1194"/>
      <c r="K31" s="1195" t="s">
        <v>154</v>
      </c>
      <c r="L31" s="1196"/>
      <c r="M31" s="1181">
        <v>9</v>
      </c>
      <c r="N31" s="1182"/>
      <c r="O31" s="460" t="s">
        <v>153</v>
      </c>
      <c r="P31" s="1184">
        <v>30</v>
      </c>
      <c r="Q31" s="1184"/>
      <c r="R31" s="460" t="s">
        <v>148</v>
      </c>
      <c r="S31" s="583" t="s">
        <v>287</v>
      </c>
      <c r="T31" s="1182">
        <v>16</v>
      </c>
      <c r="U31" s="1182"/>
      <c r="V31" s="460" t="s">
        <v>153</v>
      </c>
      <c r="W31" s="1184">
        <v>30</v>
      </c>
      <c r="X31" s="1184"/>
      <c r="Y31" s="584" t="s">
        <v>148</v>
      </c>
      <c r="Z31" s="1181">
        <v>1</v>
      </c>
      <c r="AA31" s="1182"/>
      <c r="AB31" s="1183" t="s">
        <v>147</v>
      </c>
      <c r="AC31" s="1183"/>
      <c r="AD31" s="1184">
        <v>0</v>
      </c>
      <c r="AE31" s="1184"/>
      <c r="AF31" s="584" t="s">
        <v>148</v>
      </c>
      <c r="AG31" s="1181">
        <v>6</v>
      </c>
      <c r="AH31" s="1182"/>
      <c r="AI31" s="1183" t="s">
        <v>147</v>
      </c>
      <c r="AJ31" s="1183"/>
      <c r="AK31" s="1184">
        <v>0</v>
      </c>
      <c r="AL31" s="1184"/>
      <c r="AM31" s="584" t="s">
        <v>148</v>
      </c>
      <c r="AN31" s="1181">
        <v>6</v>
      </c>
      <c r="AO31" s="1182"/>
      <c r="AP31" s="1183" t="s">
        <v>147</v>
      </c>
      <c r="AQ31" s="1183"/>
      <c r="AR31" s="1184">
        <v>0</v>
      </c>
      <c r="AS31" s="1184"/>
      <c r="AT31" s="584" t="s">
        <v>148</v>
      </c>
      <c r="AU31" s="1181">
        <v>6</v>
      </c>
      <c r="AV31" s="1182"/>
      <c r="AW31" s="1183" t="s">
        <v>147</v>
      </c>
      <c r="AX31" s="1183"/>
      <c r="AY31" s="1184">
        <v>0</v>
      </c>
      <c r="AZ31" s="1184"/>
      <c r="BA31" s="584" t="s">
        <v>148</v>
      </c>
      <c r="BB31" s="1185" t="s">
        <v>336</v>
      </c>
      <c r="BC31" s="1185"/>
      <c r="BD31" s="1185"/>
      <c r="BE31" s="1185"/>
      <c r="BF31" s="1185"/>
      <c r="BG31" s="1185"/>
      <c r="BH31" s="1185"/>
      <c r="BI31" s="1185"/>
      <c r="BJ31" s="1185"/>
      <c r="BK31" s="1185"/>
      <c r="BL31" s="1185"/>
      <c r="BM31" s="1185"/>
      <c r="BN31" s="1185"/>
      <c r="BO31" s="1185"/>
      <c r="BP31" s="1186"/>
      <c r="BQ31" s="1184"/>
      <c r="BR31" s="1184"/>
      <c r="BS31" s="1187"/>
      <c r="BT31" s="1188"/>
      <c r="BU31" s="1189"/>
      <c r="BV31" s="1189"/>
      <c r="BW31" s="1189"/>
      <c r="BX31" s="1190"/>
    </row>
    <row r="32" spans="1:77" s="461" customFormat="1" ht="22.5" customHeight="1">
      <c r="A32" s="1147" t="s">
        <v>579</v>
      </c>
      <c r="B32" s="1147"/>
      <c r="C32" s="1147"/>
      <c r="D32" s="1147"/>
      <c r="E32" s="1147"/>
      <c r="F32" s="1147"/>
      <c r="G32" s="1147"/>
      <c r="H32" s="1147"/>
      <c r="I32" s="1147"/>
      <c r="J32" s="1147"/>
      <c r="K32" s="1147"/>
      <c r="L32" s="1147"/>
      <c r="M32" s="1147"/>
      <c r="N32" s="1147"/>
      <c r="O32" s="1147"/>
      <c r="P32" s="1147"/>
      <c r="Q32" s="1147"/>
      <c r="R32" s="1147"/>
      <c r="S32" s="1147"/>
      <c r="T32" s="1147"/>
      <c r="U32" s="1147"/>
      <c r="V32" s="1147"/>
      <c r="W32" s="1147"/>
      <c r="X32" s="1147"/>
      <c r="Y32" s="1147"/>
      <c r="Z32" s="1147"/>
      <c r="AA32" s="1147"/>
      <c r="AB32" s="1147"/>
      <c r="AC32" s="1147"/>
      <c r="AD32" s="1147"/>
      <c r="AE32" s="1147"/>
      <c r="AF32" s="1147"/>
      <c r="AG32" s="1147"/>
      <c r="AH32" s="1147"/>
      <c r="AI32" s="1147"/>
      <c r="AJ32" s="1147"/>
      <c r="AK32" s="1147"/>
      <c r="AL32" s="1147"/>
      <c r="AM32" s="1147"/>
      <c r="AN32" s="1147"/>
      <c r="AO32" s="1147"/>
      <c r="AP32" s="1147"/>
      <c r="AQ32" s="1147"/>
      <c r="AR32" s="1147"/>
      <c r="AS32" s="1147"/>
      <c r="AT32" s="1147"/>
      <c r="AU32" s="1147"/>
      <c r="AV32" s="1147"/>
      <c r="AW32" s="1147"/>
      <c r="AX32" s="1147"/>
      <c r="AY32" s="1147"/>
      <c r="AZ32" s="1147"/>
      <c r="BA32" s="1147"/>
      <c r="BB32" s="1147"/>
      <c r="BC32" s="1147"/>
      <c r="BD32" s="1147"/>
      <c r="BE32" s="1147"/>
      <c r="BF32" s="1147"/>
      <c r="BG32" s="1147"/>
      <c r="BH32" s="1147"/>
      <c r="BI32" s="1147"/>
      <c r="BJ32" s="1147"/>
      <c r="BK32" s="1147"/>
      <c r="BL32" s="1147"/>
      <c r="BM32" s="1147"/>
      <c r="BN32" s="1147"/>
      <c r="BO32" s="1147"/>
      <c r="BP32" s="1147"/>
      <c r="BQ32" s="1147"/>
      <c r="BR32" s="1147"/>
      <c r="BS32" s="1147"/>
      <c r="BT32" s="1147"/>
      <c r="BU32" s="1147"/>
      <c r="BV32" s="1147"/>
      <c r="BW32" s="1147"/>
      <c r="BX32" s="1147"/>
    </row>
    <row r="33" spans="1:77" s="462" customFormat="1" ht="19.5">
      <c r="A33" s="408" t="s">
        <v>580</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97"/>
      <c r="X34" s="1197"/>
      <c r="Y34" s="410"/>
      <c r="Z34" s="1197"/>
      <c r="AA34" s="1197"/>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97" t="s">
        <v>511</v>
      </c>
      <c r="BS34" s="1197"/>
      <c r="BT34" s="411">
        <v>2</v>
      </c>
      <c r="BU34" s="1197" t="s">
        <v>512</v>
      </c>
      <c r="BV34" s="1197"/>
      <c r="BW34" s="410" t="s">
        <v>55</v>
      </c>
      <c r="BX34" s="463"/>
    </row>
    <row r="35" spans="1:77" s="462" customFormat="1" ht="28.5">
      <c r="A35" s="1180" t="s">
        <v>584</v>
      </c>
      <c r="B35" s="1180"/>
      <c r="C35" s="1180"/>
      <c r="D35" s="1180"/>
      <c r="E35" s="1180"/>
      <c r="F35" s="1180"/>
      <c r="G35" s="1180"/>
      <c r="H35" s="1180"/>
      <c r="I35" s="1180"/>
      <c r="J35" s="1180"/>
      <c r="K35" s="1180"/>
      <c r="L35" s="1180"/>
      <c r="M35" s="1180"/>
      <c r="N35" s="1180"/>
      <c r="O35" s="1180"/>
      <c r="P35" s="1180"/>
      <c r="Q35" s="1180"/>
      <c r="R35" s="1180"/>
      <c r="S35" s="1180"/>
      <c r="T35" s="1180"/>
      <c r="U35" s="1180"/>
      <c r="V35" s="1180"/>
      <c r="W35" s="1180"/>
      <c r="X35" s="1180"/>
      <c r="Y35" s="1180"/>
      <c r="Z35" s="1180"/>
      <c r="AA35" s="1180"/>
      <c r="AB35" s="1180"/>
      <c r="AC35" s="1180"/>
      <c r="AD35" s="1180"/>
      <c r="AE35" s="1180"/>
      <c r="AF35" s="1180"/>
      <c r="AG35" s="1180"/>
      <c r="AH35" s="1180"/>
      <c r="AI35" s="1180"/>
      <c r="AJ35" s="1180"/>
      <c r="AK35" s="1180"/>
      <c r="AL35" s="1180"/>
      <c r="AM35" s="1180"/>
      <c r="AN35" s="1180"/>
      <c r="AO35" s="1180"/>
      <c r="AP35" s="1180"/>
      <c r="AQ35" s="1180"/>
      <c r="AR35" s="1180"/>
      <c r="AS35" s="1180"/>
      <c r="AT35" s="1180"/>
      <c r="AU35" s="1180"/>
      <c r="AV35" s="1180"/>
      <c r="AW35" s="1180"/>
      <c r="AX35" s="1180"/>
      <c r="AY35" s="1180"/>
      <c r="AZ35" s="1180"/>
      <c r="BA35" s="1180"/>
      <c r="BB35" s="1180"/>
      <c r="BC35" s="1180"/>
      <c r="BD35" s="1180"/>
      <c r="BE35" s="1180"/>
      <c r="BF35" s="1180"/>
      <c r="BG35" s="1180"/>
      <c r="BH35" s="1180"/>
      <c r="BI35" s="1180"/>
      <c r="BJ35" s="1180"/>
      <c r="BK35" s="1180"/>
      <c r="BL35" s="1180"/>
      <c r="BM35" s="1180"/>
      <c r="BN35" s="1180"/>
      <c r="BO35" s="1180"/>
      <c r="BP35" s="1180"/>
      <c r="BQ35" s="1180"/>
      <c r="BR35" s="1180"/>
      <c r="BS35" s="1180"/>
      <c r="BT35" s="1180"/>
      <c r="BU35" s="1180"/>
      <c r="BV35" s="1180"/>
      <c r="BW35" s="1180"/>
      <c r="BX35" s="1180"/>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172" t="s">
        <v>581</v>
      </c>
      <c r="BK36" s="1172"/>
      <c r="BL36" s="1172"/>
      <c r="BM36" s="1172"/>
      <c r="BN36" s="1172"/>
      <c r="BO36" s="1172"/>
      <c r="BP36" s="1173" t="str">
        <f>$BI$6</f>
        <v/>
      </c>
      <c r="BQ36" s="1173"/>
      <c r="BR36" s="1173"/>
      <c r="BS36" s="1173"/>
      <c r="BT36" s="1173"/>
      <c r="BU36" s="1173"/>
      <c r="BV36" s="1173"/>
      <c r="BW36" s="1173"/>
      <c r="BX36" s="1173"/>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174" t="s">
        <v>565</v>
      </c>
      <c r="C38" s="1174"/>
      <c r="D38" s="1174"/>
      <c r="E38" s="1174"/>
      <c r="F38" s="1174"/>
      <c r="G38" s="1174"/>
      <c r="H38" s="1174"/>
      <c r="I38" s="1174"/>
      <c r="J38" s="1174"/>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175" t="s">
        <v>566</v>
      </c>
      <c r="B39" s="1176"/>
      <c r="C39" s="1178" t="s">
        <v>567</v>
      </c>
      <c r="D39" s="1178"/>
      <c r="E39" s="1178"/>
      <c r="F39" s="1178"/>
      <c r="G39" s="1178"/>
      <c r="H39" s="1178"/>
      <c r="I39" s="1178"/>
      <c r="J39" s="1178"/>
      <c r="K39" s="1178"/>
      <c r="L39" s="1178"/>
      <c r="M39" s="1178" t="s">
        <v>568</v>
      </c>
      <c r="N39" s="1178"/>
      <c r="O39" s="1178"/>
      <c r="P39" s="1178"/>
      <c r="Q39" s="1178"/>
      <c r="R39" s="1178"/>
      <c r="S39" s="1178"/>
      <c r="T39" s="1178"/>
      <c r="U39" s="1178"/>
      <c r="V39" s="1178"/>
      <c r="W39" s="1178"/>
      <c r="X39" s="1178"/>
      <c r="Y39" s="1178"/>
      <c r="Z39" s="1178" t="s">
        <v>569</v>
      </c>
      <c r="AA39" s="1178"/>
      <c r="AB39" s="1178"/>
      <c r="AC39" s="1178"/>
      <c r="AD39" s="1178"/>
      <c r="AE39" s="1178"/>
      <c r="AF39" s="1178"/>
      <c r="AG39" s="1178" t="s">
        <v>570</v>
      </c>
      <c r="AH39" s="1178"/>
      <c r="AI39" s="1178"/>
      <c r="AJ39" s="1178"/>
      <c r="AK39" s="1178"/>
      <c r="AL39" s="1178"/>
      <c r="AM39" s="1178"/>
      <c r="AN39" s="1178" t="s">
        <v>571</v>
      </c>
      <c r="AO39" s="1178"/>
      <c r="AP39" s="1178"/>
      <c r="AQ39" s="1178"/>
      <c r="AR39" s="1178"/>
      <c r="AS39" s="1178"/>
      <c r="AT39" s="1178"/>
      <c r="AU39" s="1178" t="s">
        <v>572</v>
      </c>
      <c r="AV39" s="1178"/>
      <c r="AW39" s="1178"/>
      <c r="AX39" s="1178"/>
      <c r="AY39" s="1178"/>
      <c r="AZ39" s="1178"/>
      <c r="BA39" s="1178"/>
      <c r="BB39" s="1158" t="s">
        <v>573</v>
      </c>
      <c r="BC39" s="1159"/>
      <c r="BD39" s="1159"/>
      <c r="BE39" s="1159"/>
      <c r="BF39" s="1159"/>
      <c r="BG39" s="1159"/>
      <c r="BH39" s="1159"/>
      <c r="BI39" s="1159"/>
      <c r="BJ39" s="1159"/>
      <c r="BK39" s="1159"/>
      <c r="BL39" s="1159"/>
      <c r="BM39" s="1159"/>
      <c r="BN39" s="1159"/>
      <c r="BO39" s="1160"/>
      <c r="BP39" s="1164" t="s">
        <v>574</v>
      </c>
      <c r="BQ39" s="1159"/>
      <c r="BR39" s="1159"/>
      <c r="BS39" s="1160"/>
      <c r="BT39" s="1165" t="s">
        <v>575</v>
      </c>
      <c r="BU39" s="1165"/>
      <c r="BV39" s="1165"/>
      <c r="BW39" s="1165"/>
      <c r="BX39" s="1166"/>
      <c r="BY39" s="454"/>
    </row>
    <row r="40" spans="1:77" ht="28.5" customHeight="1">
      <c r="A40" s="1177"/>
      <c r="B40" s="1163"/>
      <c r="C40" s="1179"/>
      <c r="D40" s="1179"/>
      <c r="E40" s="1179"/>
      <c r="F40" s="1179"/>
      <c r="G40" s="1179"/>
      <c r="H40" s="1179"/>
      <c r="I40" s="1179"/>
      <c r="J40" s="1179"/>
      <c r="K40" s="1179"/>
      <c r="L40" s="1179"/>
      <c r="M40" s="1169" t="s">
        <v>576</v>
      </c>
      <c r="N40" s="1170"/>
      <c r="O40" s="1170"/>
      <c r="P40" s="1170"/>
      <c r="Q40" s="1170"/>
      <c r="R40" s="1170"/>
      <c r="S40" s="456" t="s">
        <v>287</v>
      </c>
      <c r="T40" s="1170" t="s">
        <v>577</v>
      </c>
      <c r="U40" s="1170"/>
      <c r="V40" s="1170"/>
      <c r="W40" s="1170"/>
      <c r="X40" s="1170"/>
      <c r="Y40" s="1171"/>
      <c r="Z40" s="1179"/>
      <c r="AA40" s="1179"/>
      <c r="AB40" s="1179"/>
      <c r="AC40" s="1179"/>
      <c r="AD40" s="1179"/>
      <c r="AE40" s="1179"/>
      <c r="AF40" s="1179"/>
      <c r="AG40" s="1179"/>
      <c r="AH40" s="1179"/>
      <c r="AI40" s="1179"/>
      <c r="AJ40" s="1179"/>
      <c r="AK40" s="1179"/>
      <c r="AL40" s="1179"/>
      <c r="AM40" s="1179"/>
      <c r="AN40" s="1179"/>
      <c r="AO40" s="1179"/>
      <c r="AP40" s="1179"/>
      <c r="AQ40" s="1179"/>
      <c r="AR40" s="1179"/>
      <c r="AS40" s="1179"/>
      <c r="AT40" s="1179"/>
      <c r="AU40" s="1179"/>
      <c r="AV40" s="1179"/>
      <c r="AW40" s="1179"/>
      <c r="AX40" s="1179"/>
      <c r="AY40" s="1179"/>
      <c r="AZ40" s="1179"/>
      <c r="BA40" s="1179"/>
      <c r="BB40" s="1161"/>
      <c r="BC40" s="1162"/>
      <c r="BD40" s="1162"/>
      <c r="BE40" s="1162"/>
      <c r="BF40" s="1162"/>
      <c r="BG40" s="1162"/>
      <c r="BH40" s="1162"/>
      <c r="BI40" s="1162"/>
      <c r="BJ40" s="1162"/>
      <c r="BK40" s="1162"/>
      <c r="BL40" s="1162"/>
      <c r="BM40" s="1162"/>
      <c r="BN40" s="1162"/>
      <c r="BO40" s="1163"/>
      <c r="BP40" s="1161"/>
      <c r="BQ40" s="1162"/>
      <c r="BR40" s="1162"/>
      <c r="BS40" s="1163"/>
      <c r="BT40" s="1167"/>
      <c r="BU40" s="1167"/>
      <c r="BV40" s="1167"/>
      <c r="BW40" s="1167"/>
      <c r="BX40" s="1168"/>
    </row>
    <row r="41" spans="1:77" ht="40.15" customHeight="1">
      <c r="A41" s="1149">
        <v>6</v>
      </c>
      <c r="B41" s="1150"/>
      <c r="C41" s="1151">
        <v>11</v>
      </c>
      <c r="D41" s="1141"/>
      <c r="E41" s="457" t="s">
        <v>578</v>
      </c>
      <c r="F41" s="1148">
        <v>21</v>
      </c>
      <c r="G41" s="1148"/>
      <c r="H41" s="457" t="s">
        <v>158</v>
      </c>
      <c r="I41" s="1152" t="s">
        <v>216</v>
      </c>
      <c r="J41" s="1152"/>
      <c r="K41" s="1153" t="s">
        <v>154</v>
      </c>
      <c r="L41" s="1154"/>
      <c r="M41" s="1141">
        <v>9</v>
      </c>
      <c r="N41" s="1142"/>
      <c r="O41" s="457" t="s">
        <v>153</v>
      </c>
      <c r="P41" s="1148">
        <v>30</v>
      </c>
      <c r="Q41" s="1148"/>
      <c r="R41" s="457" t="s">
        <v>148</v>
      </c>
      <c r="S41" s="458" t="s">
        <v>287</v>
      </c>
      <c r="T41" s="1142">
        <v>16</v>
      </c>
      <c r="U41" s="1142"/>
      <c r="V41" s="457" t="s">
        <v>153</v>
      </c>
      <c r="W41" s="1148">
        <v>30</v>
      </c>
      <c r="X41" s="1148"/>
      <c r="Y41" s="459" t="s">
        <v>148</v>
      </c>
      <c r="Z41" s="1141">
        <v>1</v>
      </c>
      <c r="AA41" s="1142"/>
      <c r="AB41" s="1143" t="s">
        <v>147</v>
      </c>
      <c r="AC41" s="1143"/>
      <c r="AD41" s="1148">
        <v>0</v>
      </c>
      <c r="AE41" s="1148"/>
      <c r="AF41" s="459" t="s">
        <v>148</v>
      </c>
      <c r="AG41" s="1141">
        <v>6</v>
      </c>
      <c r="AH41" s="1142"/>
      <c r="AI41" s="1143" t="s">
        <v>147</v>
      </c>
      <c r="AJ41" s="1143"/>
      <c r="AK41" s="1148">
        <v>0</v>
      </c>
      <c r="AL41" s="1148"/>
      <c r="AM41" s="459" t="s">
        <v>148</v>
      </c>
      <c r="AN41" s="1141">
        <v>6</v>
      </c>
      <c r="AO41" s="1142"/>
      <c r="AP41" s="1143" t="s">
        <v>147</v>
      </c>
      <c r="AQ41" s="1143"/>
      <c r="AR41" s="1148">
        <v>0</v>
      </c>
      <c r="AS41" s="1148"/>
      <c r="AT41" s="459" t="s">
        <v>148</v>
      </c>
      <c r="AU41" s="1141">
        <v>6</v>
      </c>
      <c r="AV41" s="1142"/>
      <c r="AW41" s="1143" t="s">
        <v>147</v>
      </c>
      <c r="AX41" s="1143"/>
      <c r="AY41" s="1148">
        <v>0</v>
      </c>
      <c r="AZ41" s="1148"/>
      <c r="BA41" s="459" t="s">
        <v>148</v>
      </c>
      <c r="BB41" s="1155" t="s">
        <v>336</v>
      </c>
      <c r="BC41" s="1155"/>
      <c r="BD41" s="1155"/>
      <c r="BE41" s="1155"/>
      <c r="BF41" s="1155"/>
      <c r="BG41" s="1155"/>
      <c r="BH41" s="1155"/>
      <c r="BI41" s="1155"/>
      <c r="BJ41" s="1155"/>
      <c r="BK41" s="1155"/>
      <c r="BL41" s="1155"/>
      <c r="BM41" s="1155"/>
      <c r="BN41" s="1155"/>
      <c r="BO41" s="1155"/>
      <c r="BP41" s="1156"/>
      <c r="BQ41" s="1148"/>
      <c r="BR41" s="1148"/>
      <c r="BS41" s="1157"/>
      <c r="BT41" s="1144"/>
      <c r="BU41" s="1145"/>
      <c r="BV41" s="1145"/>
      <c r="BW41" s="1145"/>
      <c r="BX41" s="1146"/>
    </row>
    <row r="42" spans="1:77" ht="40.15" customHeight="1">
      <c r="A42" s="1149">
        <v>7</v>
      </c>
      <c r="B42" s="1150"/>
      <c r="C42" s="1151">
        <v>11</v>
      </c>
      <c r="D42" s="1141"/>
      <c r="E42" s="457" t="s">
        <v>578</v>
      </c>
      <c r="F42" s="1148">
        <v>25</v>
      </c>
      <c r="G42" s="1148"/>
      <c r="H42" s="457" t="s">
        <v>158</v>
      </c>
      <c r="I42" s="1152" t="s">
        <v>687</v>
      </c>
      <c r="J42" s="1152"/>
      <c r="K42" s="1153" t="s">
        <v>154</v>
      </c>
      <c r="L42" s="1154"/>
      <c r="M42" s="1141">
        <v>9</v>
      </c>
      <c r="N42" s="1142"/>
      <c r="O42" s="457" t="s">
        <v>153</v>
      </c>
      <c r="P42" s="1148">
        <v>30</v>
      </c>
      <c r="Q42" s="1148"/>
      <c r="R42" s="457" t="s">
        <v>148</v>
      </c>
      <c r="S42" s="458" t="s">
        <v>287</v>
      </c>
      <c r="T42" s="1142">
        <v>16</v>
      </c>
      <c r="U42" s="1142"/>
      <c r="V42" s="457" t="s">
        <v>153</v>
      </c>
      <c r="W42" s="1148">
        <v>30</v>
      </c>
      <c r="X42" s="1148"/>
      <c r="Y42" s="459" t="s">
        <v>148</v>
      </c>
      <c r="Z42" s="1141">
        <v>1</v>
      </c>
      <c r="AA42" s="1142"/>
      <c r="AB42" s="1143" t="s">
        <v>147</v>
      </c>
      <c r="AC42" s="1143"/>
      <c r="AD42" s="1148">
        <v>0</v>
      </c>
      <c r="AE42" s="1148"/>
      <c r="AF42" s="459" t="s">
        <v>148</v>
      </c>
      <c r="AG42" s="1141">
        <v>6</v>
      </c>
      <c r="AH42" s="1142"/>
      <c r="AI42" s="1143" t="s">
        <v>147</v>
      </c>
      <c r="AJ42" s="1143"/>
      <c r="AK42" s="1148">
        <v>0</v>
      </c>
      <c r="AL42" s="1148"/>
      <c r="AM42" s="459" t="s">
        <v>148</v>
      </c>
      <c r="AN42" s="1141">
        <v>6</v>
      </c>
      <c r="AO42" s="1142"/>
      <c r="AP42" s="1143" t="s">
        <v>147</v>
      </c>
      <c r="AQ42" s="1143"/>
      <c r="AR42" s="1148">
        <v>0</v>
      </c>
      <c r="AS42" s="1148"/>
      <c r="AT42" s="459" t="s">
        <v>148</v>
      </c>
      <c r="AU42" s="1141">
        <v>6</v>
      </c>
      <c r="AV42" s="1142"/>
      <c r="AW42" s="1143" t="s">
        <v>147</v>
      </c>
      <c r="AX42" s="1143"/>
      <c r="AY42" s="1148">
        <v>0</v>
      </c>
      <c r="AZ42" s="1148"/>
      <c r="BA42" s="459" t="s">
        <v>148</v>
      </c>
      <c r="BB42" s="1155" t="s">
        <v>336</v>
      </c>
      <c r="BC42" s="1155"/>
      <c r="BD42" s="1155"/>
      <c r="BE42" s="1155"/>
      <c r="BF42" s="1155"/>
      <c r="BG42" s="1155"/>
      <c r="BH42" s="1155"/>
      <c r="BI42" s="1155"/>
      <c r="BJ42" s="1155"/>
      <c r="BK42" s="1155"/>
      <c r="BL42" s="1155"/>
      <c r="BM42" s="1155"/>
      <c r="BN42" s="1155"/>
      <c r="BO42" s="1155"/>
      <c r="BP42" s="1156"/>
      <c r="BQ42" s="1148"/>
      <c r="BR42" s="1148"/>
      <c r="BS42" s="1157"/>
      <c r="BT42" s="1144"/>
      <c r="BU42" s="1145"/>
      <c r="BV42" s="1145"/>
      <c r="BW42" s="1145"/>
      <c r="BX42" s="1146"/>
    </row>
    <row r="43" spans="1:77" ht="40.15" customHeight="1">
      <c r="A43" s="1149">
        <v>8</v>
      </c>
      <c r="B43" s="1150"/>
      <c r="C43" s="1151">
        <v>12</v>
      </c>
      <c r="D43" s="1141"/>
      <c r="E43" s="457" t="s">
        <v>578</v>
      </c>
      <c r="F43" s="1148">
        <v>1</v>
      </c>
      <c r="G43" s="1148"/>
      <c r="H43" s="457" t="s">
        <v>158</v>
      </c>
      <c r="I43" s="1152" t="s">
        <v>212</v>
      </c>
      <c r="J43" s="1152"/>
      <c r="K43" s="1153" t="s">
        <v>154</v>
      </c>
      <c r="L43" s="1154"/>
      <c r="M43" s="1141">
        <v>9</v>
      </c>
      <c r="N43" s="1142"/>
      <c r="O43" s="457" t="s">
        <v>153</v>
      </c>
      <c r="P43" s="1148">
        <v>30</v>
      </c>
      <c r="Q43" s="1148"/>
      <c r="R43" s="457" t="s">
        <v>148</v>
      </c>
      <c r="S43" s="458" t="s">
        <v>287</v>
      </c>
      <c r="T43" s="1142">
        <v>16</v>
      </c>
      <c r="U43" s="1142"/>
      <c r="V43" s="457" t="s">
        <v>153</v>
      </c>
      <c r="W43" s="1148">
        <v>30</v>
      </c>
      <c r="X43" s="1148"/>
      <c r="Y43" s="459" t="s">
        <v>148</v>
      </c>
      <c r="Z43" s="1141">
        <v>1</v>
      </c>
      <c r="AA43" s="1142"/>
      <c r="AB43" s="1143" t="s">
        <v>147</v>
      </c>
      <c r="AC43" s="1143"/>
      <c r="AD43" s="1148">
        <v>0</v>
      </c>
      <c r="AE43" s="1148"/>
      <c r="AF43" s="459" t="s">
        <v>148</v>
      </c>
      <c r="AG43" s="1141">
        <v>6</v>
      </c>
      <c r="AH43" s="1142"/>
      <c r="AI43" s="1143" t="s">
        <v>147</v>
      </c>
      <c r="AJ43" s="1143"/>
      <c r="AK43" s="1148">
        <v>0</v>
      </c>
      <c r="AL43" s="1148"/>
      <c r="AM43" s="459" t="s">
        <v>148</v>
      </c>
      <c r="AN43" s="1141">
        <v>6</v>
      </c>
      <c r="AO43" s="1142"/>
      <c r="AP43" s="1143" t="s">
        <v>147</v>
      </c>
      <c r="AQ43" s="1143"/>
      <c r="AR43" s="1148">
        <v>0</v>
      </c>
      <c r="AS43" s="1148"/>
      <c r="AT43" s="459" t="s">
        <v>148</v>
      </c>
      <c r="AU43" s="1141">
        <v>6</v>
      </c>
      <c r="AV43" s="1142"/>
      <c r="AW43" s="1143" t="s">
        <v>147</v>
      </c>
      <c r="AX43" s="1143"/>
      <c r="AY43" s="1148">
        <v>0</v>
      </c>
      <c r="AZ43" s="1148"/>
      <c r="BA43" s="459" t="s">
        <v>148</v>
      </c>
      <c r="BB43" s="1155" t="s">
        <v>336</v>
      </c>
      <c r="BC43" s="1155"/>
      <c r="BD43" s="1155"/>
      <c r="BE43" s="1155"/>
      <c r="BF43" s="1155"/>
      <c r="BG43" s="1155"/>
      <c r="BH43" s="1155"/>
      <c r="BI43" s="1155"/>
      <c r="BJ43" s="1155"/>
      <c r="BK43" s="1155"/>
      <c r="BL43" s="1155"/>
      <c r="BM43" s="1155"/>
      <c r="BN43" s="1155"/>
      <c r="BO43" s="1155"/>
      <c r="BP43" s="1156"/>
      <c r="BQ43" s="1148"/>
      <c r="BR43" s="1148"/>
      <c r="BS43" s="1157"/>
      <c r="BT43" s="1144"/>
      <c r="BU43" s="1145"/>
      <c r="BV43" s="1145"/>
      <c r="BW43" s="1145"/>
      <c r="BX43" s="1146"/>
    </row>
    <row r="44" spans="1:77" ht="40.15" customHeight="1">
      <c r="A44" s="1149">
        <v>9</v>
      </c>
      <c r="B44" s="1150"/>
      <c r="C44" s="1151">
        <v>12</v>
      </c>
      <c r="D44" s="1141"/>
      <c r="E44" s="457" t="s">
        <v>578</v>
      </c>
      <c r="F44" s="1148">
        <v>9</v>
      </c>
      <c r="G44" s="1148"/>
      <c r="H44" s="457" t="s">
        <v>158</v>
      </c>
      <c r="I44" s="1152" t="s">
        <v>687</v>
      </c>
      <c r="J44" s="1152"/>
      <c r="K44" s="1153" t="s">
        <v>154</v>
      </c>
      <c r="L44" s="1154"/>
      <c r="M44" s="1141">
        <v>9</v>
      </c>
      <c r="N44" s="1142"/>
      <c r="O44" s="457" t="s">
        <v>153</v>
      </c>
      <c r="P44" s="1148">
        <v>30</v>
      </c>
      <c r="Q44" s="1148"/>
      <c r="R44" s="457" t="s">
        <v>148</v>
      </c>
      <c r="S44" s="458" t="s">
        <v>287</v>
      </c>
      <c r="T44" s="1142">
        <v>16</v>
      </c>
      <c r="U44" s="1142"/>
      <c r="V44" s="457" t="s">
        <v>153</v>
      </c>
      <c r="W44" s="1148">
        <v>30</v>
      </c>
      <c r="X44" s="1148"/>
      <c r="Y44" s="459" t="s">
        <v>148</v>
      </c>
      <c r="Z44" s="1141">
        <v>1</v>
      </c>
      <c r="AA44" s="1142"/>
      <c r="AB44" s="1143" t="s">
        <v>147</v>
      </c>
      <c r="AC44" s="1143"/>
      <c r="AD44" s="1148">
        <v>0</v>
      </c>
      <c r="AE44" s="1148"/>
      <c r="AF44" s="459" t="s">
        <v>148</v>
      </c>
      <c r="AG44" s="1141">
        <v>6</v>
      </c>
      <c r="AH44" s="1142"/>
      <c r="AI44" s="1143" t="s">
        <v>147</v>
      </c>
      <c r="AJ44" s="1143"/>
      <c r="AK44" s="1148">
        <v>0</v>
      </c>
      <c r="AL44" s="1148"/>
      <c r="AM44" s="459" t="s">
        <v>148</v>
      </c>
      <c r="AN44" s="1141">
        <v>6</v>
      </c>
      <c r="AO44" s="1142"/>
      <c r="AP44" s="1143" t="s">
        <v>147</v>
      </c>
      <c r="AQ44" s="1143"/>
      <c r="AR44" s="1148">
        <v>0</v>
      </c>
      <c r="AS44" s="1148"/>
      <c r="AT44" s="459" t="s">
        <v>148</v>
      </c>
      <c r="AU44" s="1141">
        <v>6</v>
      </c>
      <c r="AV44" s="1142"/>
      <c r="AW44" s="1143" t="s">
        <v>147</v>
      </c>
      <c r="AX44" s="1143"/>
      <c r="AY44" s="1148">
        <v>0</v>
      </c>
      <c r="AZ44" s="1148"/>
      <c r="BA44" s="459" t="s">
        <v>148</v>
      </c>
      <c r="BB44" s="1155" t="s">
        <v>336</v>
      </c>
      <c r="BC44" s="1155"/>
      <c r="BD44" s="1155"/>
      <c r="BE44" s="1155"/>
      <c r="BF44" s="1155"/>
      <c r="BG44" s="1155"/>
      <c r="BH44" s="1155"/>
      <c r="BI44" s="1155"/>
      <c r="BJ44" s="1155"/>
      <c r="BK44" s="1155"/>
      <c r="BL44" s="1155"/>
      <c r="BM44" s="1155"/>
      <c r="BN44" s="1155"/>
      <c r="BO44" s="1155"/>
      <c r="BP44" s="1156"/>
      <c r="BQ44" s="1148"/>
      <c r="BR44" s="1148"/>
      <c r="BS44" s="1157"/>
      <c r="BT44" s="1144"/>
      <c r="BU44" s="1145"/>
      <c r="BV44" s="1145"/>
      <c r="BW44" s="1145"/>
      <c r="BX44" s="1146"/>
    </row>
    <row r="45" spans="1:77" ht="40.15" customHeight="1">
      <c r="A45" s="1149">
        <v>10</v>
      </c>
      <c r="B45" s="1150"/>
      <c r="C45" s="1151">
        <v>12</v>
      </c>
      <c r="D45" s="1141"/>
      <c r="E45" s="457" t="s">
        <v>578</v>
      </c>
      <c r="F45" s="1148">
        <v>16</v>
      </c>
      <c r="G45" s="1148"/>
      <c r="H45" s="457" t="s">
        <v>158</v>
      </c>
      <c r="I45" s="1152" t="s">
        <v>213</v>
      </c>
      <c r="J45" s="1152"/>
      <c r="K45" s="1153" t="s">
        <v>154</v>
      </c>
      <c r="L45" s="1154"/>
      <c r="M45" s="1141">
        <v>9</v>
      </c>
      <c r="N45" s="1142"/>
      <c r="O45" s="457" t="s">
        <v>153</v>
      </c>
      <c r="P45" s="1148">
        <v>30</v>
      </c>
      <c r="Q45" s="1148"/>
      <c r="R45" s="457" t="s">
        <v>148</v>
      </c>
      <c r="S45" s="458" t="s">
        <v>287</v>
      </c>
      <c r="T45" s="1142">
        <v>16</v>
      </c>
      <c r="U45" s="1142"/>
      <c r="V45" s="457" t="s">
        <v>153</v>
      </c>
      <c r="W45" s="1148">
        <v>30</v>
      </c>
      <c r="X45" s="1148"/>
      <c r="Y45" s="459" t="s">
        <v>148</v>
      </c>
      <c r="Z45" s="1141">
        <v>1</v>
      </c>
      <c r="AA45" s="1142"/>
      <c r="AB45" s="1143" t="s">
        <v>147</v>
      </c>
      <c r="AC45" s="1143"/>
      <c r="AD45" s="1148">
        <v>0</v>
      </c>
      <c r="AE45" s="1148"/>
      <c r="AF45" s="459" t="s">
        <v>148</v>
      </c>
      <c r="AG45" s="1141">
        <v>6</v>
      </c>
      <c r="AH45" s="1142"/>
      <c r="AI45" s="1143" t="s">
        <v>147</v>
      </c>
      <c r="AJ45" s="1143"/>
      <c r="AK45" s="1148">
        <v>0</v>
      </c>
      <c r="AL45" s="1148"/>
      <c r="AM45" s="459" t="s">
        <v>148</v>
      </c>
      <c r="AN45" s="1141">
        <v>6</v>
      </c>
      <c r="AO45" s="1142"/>
      <c r="AP45" s="1143" t="s">
        <v>147</v>
      </c>
      <c r="AQ45" s="1143"/>
      <c r="AR45" s="1148">
        <v>0</v>
      </c>
      <c r="AS45" s="1148"/>
      <c r="AT45" s="459" t="s">
        <v>148</v>
      </c>
      <c r="AU45" s="1141">
        <v>6</v>
      </c>
      <c r="AV45" s="1142"/>
      <c r="AW45" s="1143" t="s">
        <v>147</v>
      </c>
      <c r="AX45" s="1143"/>
      <c r="AY45" s="1148">
        <v>0</v>
      </c>
      <c r="AZ45" s="1148"/>
      <c r="BA45" s="459" t="s">
        <v>148</v>
      </c>
      <c r="BB45" s="1155" t="s">
        <v>336</v>
      </c>
      <c r="BC45" s="1155"/>
      <c r="BD45" s="1155"/>
      <c r="BE45" s="1155"/>
      <c r="BF45" s="1155"/>
      <c r="BG45" s="1155"/>
      <c r="BH45" s="1155"/>
      <c r="BI45" s="1155"/>
      <c r="BJ45" s="1155"/>
      <c r="BK45" s="1155"/>
      <c r="BL45" s="1155"/>
      <c r="BM45" s="1155"/>
      <c r="BN45" s="1155"/>
      <c r="BO45" s="1155"/>
      <c r="BP45" s="1156"/>
      <c r="BQ45" s="1148"/>
      <c r="BR45" s="1148"/>
      <c r="BS45" s="1157"/>
      <c r="BT45" s="1144"/>
      <c r="BU45" s="1145"/>
      <c r="BV45" s="1145"/>
      <c r="BW45" s="1145"/>
      <c r="BX45" s="1146"/>
    </row>
    <row r="46" spans="1:77" ht="40.15" customHeight="1">
      <c r="A46" s="1149">
        <v>11</v>
      </c>
      <c r="B46" s="1150"/>
      <c r="C46" s="1151">
        <v>12</v>
      </c>
      <c r="D46" s="1141"/>
      <c r="E46" s="457" t="s">
        <v>578</v>
      </c>
      <c r="F46" s="1148">
        <v>18</v>
      </c>
      <c r="G46" s="1148"/>
      <c r="H46" s="457" t="s">
        <v>158</v>
      </c>
      <c r="I46" s="1152" t="s">
        <v>215</v>
      </c>
      <c r="J46" s="1152"/>
      <c r="K46" s="1153" t="s">
        <v>154</v>
      </c>
      <c r="L46" s="1154"/>
      <c r="M46" s="1141">
        <v>9</v>
      </c>
      <c r="N46" s="1142"/>
      <c r="O46" s="457" t="s">
        <v>153</v>
      </c>
      <c r="P46" s="1148">
        <v>30</v>
      </c>
      <c r="Q46" s="1148"/>
      <c r="R46" s="457" t="s">
        <v>148</v>
      </c>
      <c r="S46" s="458" t="s">
        <v>287</v>
      </c>
      <c r="T46" s="1142">
        <v>16</v>
      </c>
      <c r="U46" s="1142"/>
      <c r="V46" s="457" t="s">
        <v>153</v>
      </c>
      <c r="W46" s="1148">
        <v>30</v>
      </c>
      <c r="X46" s="1148"/>
      <c r="Y46" s="459" t="s">
        <v>148</v>
      </c>
      <c r="Z46" s="1141">
        <v>1</v>
      </c>
      <c r="AA46" s="1142"/>
      <c r="AB46" s="1143" t="s">
        <v>147</v>
      </c>
      <c r="AC46" s="1143"/>
      <c r="AD46" s="1148">
        <v>0</v>
      </c>
      <c r="AE46" s="1148"/>
      <c r="AF46" s="459" t="s">
        <v>148</v>
      </c>
      <c r="AG46" s="1141">
        <v>6</v>
      </c>
      <c r="AH46" s="1142"/>
      <c r="AI46" s="1143" t="s">
        <v>147</v>
      </c>
      <c r="AJ46" s="1143"/>
      <c r="AK46" s="1148">
        <v>0</v>
      </c>
      <c r="AL46" s="1148"/>
      <c r="AM46" s="459" t="s">
        <v>148</v>
      </c>
      <c r="AN46" s="1141">
        <v>6</v>
      </c>
      <c r="AO46" s="1142"/>
      <c r="AP46" s="1143" t="s">
        <v>147</v>
      </c>
      <c r="AQ46" s="1143"/>
      <c r="AR46" s="1148">
        <v>0</v>
      </c>
      <c r="AS46" s="1148"/>
      <c r="AT46" s="459" t="s">
        <v>148</v>
      </c>
      <c r="AU46" s="1141">
        <v>6</v>
      </c>
      <c r="AV46" s="1142"/>
      <c r="AW46" s="1143" t="s">
        <v>147</v>
      </c>
      <c r="AX46" s="1143"/>
      <c r="AY46" s="1148">
        <v>0</v>
      </c>
      <c r="AZ46" s="1148"/>
      <c r="BA46" s="459" t="s">
        <v>148</v>
      </c>
      <c r="BB46" s="1155" t="s">
        <v>336</v>
      </c>
      <c r="BC46" s="1155"/>
      <c r="BD46" s="1155"/>
      <c r="BE46" s="1155"/>
      <c r="BF46" s="1155"/>
      <c r="BG46" s="1155"/>
      <c r="BH46" s="1155"/>
      <c r="BI46" s="1155"/>
      <c r="BJ46" s="1155"/>
      <c r="BK46" s="1155"/>
      <c r="BL46" s="1155"/>
      <c r="BM46" s="1155"/>
      <c r="BN46" s="1155"/>
      <c r="BO46" s="1155"/>
      <c r="BP46" s="1156"/>
      <c r="BQ46" s="1148"/>
      <c r="BR46" s="1148"/>
      <c r="BS46" s="1157"/>
      <c r="BT46" s="1144"/>
      <c r="BU46" s="1145"/>
      <c r="BV46" s="1145"/>
      <c r="BW46" s="1145"/>
      <c r="BX46" s="1146"/>
    </row>
    <row r="47" spans="1:77" ht="40.15" customHeight="1">
      <c r="A47" s="1149">
        <v>12</v>
      </c>
      <c r="B47" s="1150"/>
      <c r="C47" s="1151">
        <v>12</v>
      </c>
      <c r="D47" s="1141"/>
      <c r="E47" s="457" t="s">
        <v>578</v>
      </c>
      <c r="F47" s="1148">
        <v>22</v>
      </c>
      <c r="G47" s="1148"/>
      <c r="H47" s="457" t="s">
        <v>158</v>
      </c>
      <c r="I47" s="1152" t="s">
        <v>212</v>
      </c>
      <c r="J47" s="1152"/>
      <c r="K47" s="1153" t="s">
        <v>154</v>
      </c>
      <c r="L47" s="1154"/>
      <c r="M47" s="1141">
        <v>9</v>
      </c>
      <c r="N47" s="1142"/>
      <c r="O47" s="457" t="s">
        <v>153</v>
      </c>
      <c r="P47" s="1148">
        <v>30</v>
      </c>
      <c r="Q47" s="1148"/>
      <c r="R47" s="457" t="s">
        <v>148</v>
      </c>
      <c r="S47" s="458" t="s">
        <v>287</v>
      </c>
      <c r="T47" s="1142">
        <v>16</v>
      </c>
      <c r="U47" s="1142"/>
      <c r="V47" s="457" t="s">
        <v>153</v>
      </c>
      <c r="W47" s="1148">
        <v>30</v>
      </c>
      <c r="X47" s="1148"/>
      <c r="Y47" s="459" t="s">
        <v>148</v>
      </c>
      <c r="Z47" s="1141">
        <v>1</v>
      </c>
      <c r="AA47" s="1142"/>
      <c r="AB47" s="1143" t="s">
        <v>147</v>
      </c>
      <c r="AC47" s="1143"/>
      <c r="AD47" s="1148">
        <v>0</v>
      </c>
      <c r="AE47" s="1148"/>
      <c r="AF47" s="459" t="s">
        <v>148</v>
      </c>
      <c r="AG47" s="1141">
        <v>6</v>
      </c>
      <c r="AH47" s="1142"/>
      <c r="AI47" s="1143" t="s">
        <v>147</v>
      </c>
      <c r="AJ47" s="1143"/>
      <c r="AK47" s="1148">
        <v>0</v>
      </c>
      <c r="AL47" s="1148"/>
      <c r="AM47" s="459" t="s">
        <v>148</v>
      </c>
      <c r="AN47" s="1141">
        <v>6</v>
      </c>
      <c r="AO47" s="1142"/>
      <c r="AP47" s="1143" t="s">
        <v>147</v>
      </c>
      <c r="AQ47" s="1143"/>
      <c r="AR47" s="1148">
        <v>0</v>
      </c>
      <c r="AS47" s="1148"/>
      <c r="AT47" s="459" t="s">
        <v>148</v>
      </c>
      <c r="AU47" s="1141">
        <v>6</v>
      </c>
      <c r="AV47" s="1142"/>
      <c r="AW47" s="1143" t="s">
        <v>147</v>
      </c>
      <c r="AX47" s="1143"/>
      <c r="AY47" s="1148">
        <v>0</v>
      </c>
      <c r="AZ47" s="1148"/>
      <c r="BA47" s="459" t="s">
        <v>148</v>
      </c>
      <c r="BB47" s="1155" t="s">
        <v>336</v>
      </c>
      <c r="BC47" s="1155"/>
      <c r="BD47" s="1155"/>
      <c r="BE47" s="1155"/>
      <c r="BF47" s="1155"/>
      <c r="BG47" s="1155"/>
      <c r="BH47" s="1155"/>
      <c r="BI47" s="1155"/>
      <c r="BJ47" s="1155"/>
      <c r="BK47" s="1155"/>
      <c r="BL47" s="1155"/>
      <c r="BM47" s="1155"/>
      <c r="BN47" s="1155"/>
      <c r="BO47" s="1155"/>
      <c r="BP47" s="1156"/>
      <c r="BQ47" s="1148"/>
      <c r="BR47" s="1148"/>
      <c r="BS47" s="1157"/>
      <c r="BT47" s="1144"/>
      <c r="BU47" s="1145"/>
      <c r="BV47" s="1145"/>
      <c r="BW47" s="1145"/>
      <c r="BX47" s="1146"/>
    </row>
    <row r="48" spans="1:77" ht="40.15" customHeight="1">
      <c r="A48" s="1149">
        <v>13</v>
      </c>
      <c r="B48" s="1150"/>
      <c r="C48" s="1151">
        <v>12</v>
      </c>
      <c r="D48" s="1141"/>
      <c r="E48" s="457" t="s">
        <v>578</v>
      </c>
      <c r="F48" s="1148">
        <v>24</v>
      </c>
      <c r="G48" s="1148"/>
      <c r="H48" s="457" t="s">
        <v>158</v>
      </c>
      <c r="I48" s="1152" t="s">
        <v>214</v>
      </c>
      <c r="J48" s="1152"/>
      <c r="K48" s="1153" t="s">
        <v>154</v>
      </c>
      <c r="L48" s="1154"/>
      <c r="M48" s="1141">
        <v>9</v>
      </c>
      <c r="N48" s="1142"/>
      <c r="O48" s="457" t="s">
        <v>153</v>
      </c>
      <c r="P48" s="1148">
        <v>30</v>
      </c>
      <c r="Q48" s="1148"/>
      <c r="R48" s="457" t="s">
        <v>148</v>
      </c>
      <c r="S48" s="458" t="s">
        <v>287</v>
      </c>
      <c r="T48" s="1142">
        <v>16</v>
      </c>
      <c r="U48" s="1142"/>
      <c r="V48" s="457" t="s">
        <v>153</v>
      </c>
      <c r="W48" s="1148">
        <v>30</v>
      </c>
      <c r="X48" s="1148"/>
      <c r="Y48" s="459" t="s">
        <v>148</v>
      </c>
      <c r="Z48" s="1141">
        <v>1</v>
      </c>
      <c r="AA48" s="1142"/>
      <c r="AB48" s="1143" t="s">
        <v>147</v>
      </c>
      <c r="AC48" s="1143"/>
      <c r="AD48" s="1148">
        <v>0</v>
      </c>
      <c r="AE48" s="1148"/>
      <c r="AF48" s="459" t="s">
        <v>148</v>
      </c>
      <c r="AG48" s="1141">
        <v>6</v>
      </c>
      <c r="AH48" s="1142"/>
      <c r="AI48" s="1143" t="s">
        <v>147</v>
      </c>
      <c r="AJ48" s="1143"/>
      <c r="AK48" s="1148">
        <v>0</v>
      </c>
      <c r="AL48" s="1148"/>
      <c r="AM48" s="459" t="s">
        <v>148</v>
      </c>
      <c r="AN48" s="1141">
        <v>6</v>
      </c>
      <c r="AO48" s="1142"/>
      <c r="AP48" s="1143" t="s">
        <v>147</v>
      </c>
      <c r="AQ48" s="1143"/>
      <c r="AR48" s="1148">
        <v>0</v>
      </c>
      <c r="AS48" s="1148"/>
      <c r="AT48" s="459" t="s">
        <v>148</v>
      </c>
      <c r="AU48" s="1141">
        <v>6</v>
      </c>
      <c r="AV48" s="1142"/>
      <c r="AW48" s="1143" t="s">
        <v>147</v>
      </c>
      <c r="AX48" s="1143"/>
      <c r="AY48" s="1148">
        <v>0</v>
      </c>
      <c r="AZ48" s="1148"/>
      <c r="BA48" s="459" t="s">
        <v>148</v>
      </c>
      <c r="BB48" s="1155" t="s">
        <v>336</v>
      </c>
      <c r="BC48" s="1155"/>
      <c r="BD48" s="1155"/>
      <c r="BE48" s="1155"/>
      <c r="BF48" s="1155"/>
      <c r="BG48" s="1155"/>
      <c r="BH48" s="1155"/>
      <c r="BI48" s="1155"/>
      <c r="BJ48" s="1155"/>
      <c r="BK48" s="1155"/>
      <c r="BL48" s="1155"/>
      <c r="BM48" s="1155"/>
      <c r="BN48" s="1155"/>
      <c r="BO48" s="1155"/>
      <c r="BP48" s="1156"/>
      <c r="BQ48" s="1148"/>
      <c r="BR48" s="1148"/>
      <c r="BS48" s="1157"/>
      <c r="BT48" s="1144"/>
      <c r="BU48" s="1145"/>
      <c r="BV48" s="1145"/>
      <c r="BW48" s="1145"/>
      <c r="BX48" s="1146"/>
    </row>
    <row r="49" spans="1:76" ht="40.15" customHeight="1">
      <c r="A49" s="1149">
        <v>14</v>
      </c>
      <c r="B49" s="1150"/>
      <c r="C49" s="1151">
        <v>1</v>
      </c>
      <c r="D49" s="1141"/>
      <c r="E49" s="457" t="s">
        <v>578</v>
      </c>
      <c r="F49" s="1148">
        <v>23</v>
      </c>
      <c r="G49" s="1148"/>
      <c r="H49" s="457" t="s">
        <v>158</v>
      </c>
      <c r="I49" s="1152" t="s">
        <v>216</v>
      </c>
      <c r="J49" s="1152"/>
      <c r="K49" s="1153" t="s">
        <v>154</v>
      </c>
      <c r="L49" s="1154"/>
      <c r="M49" s="1141">
        <v>9</v>
      </c>
      <c r="N49" s="1142"/>
      <c r="O49" s="457" t="s">
        <v>153</v>
      </c>
      <c r="P49" s="1148">
        <v>30</v>
      </c>
      <c r="Q49" s="1148"/>
      <c r="R49" s="457" t="s">
        <v>148</v>
      </c>
      <c r="S49" s="458" t="s">
        <v>287</v>
      </c>
      <c r="T49" s="1142">
        <v>16</v>
      </c>
      <c r="U49" s="1142"/>
      <c r="V49" s="457" t="s">
        <v>153</v>
      </c>
      <c r="W49" s="1148">
        <v>30</v>
      </c>
      <c r="X49" s="1148"/>
      <c r="Y49" s="459" t="s">
        <v>148</v>
      </c>
      <c r="Z49" s="1141">
        <v>1</v>
      </c>
      <c r="AA49" s="1142"/>
      <c r="AB49" s="1143" t="s">
        <v>147</v>
      </c>
      <c r="AC49" s="1143"/>
      <c r="AD49" s="1148">
        <v>0</v>
      </c>
      <c r="AE49" s="1148"/>
      <c r="AF49" s="459" t="s">
        <v>148</v>
      </c>
      <c r="AG49" s="1141">
        <v>6</v>
      </c>
      <c r="AH49" s="1142"/>
      <c r="AI49" s="1143" t="s">
        <v>147</v>
      </c>
      <c r="AJ49" s="1143"/>
      <c r="AK49" s="1148">
        <v>0</v>
      </c>
      <c r="AL49" s="1148"/>
      <c r="AM49" s="459" t="s">
        <v>148</v>
      </c>
      <c r="AN49" s="1141">
        <v>6</v>
      </c>
      <c r="AO49" s="1142"/>
      <c r="AP49" s="1143" t="s">
        <v>147</v>
      </c>
      <c r="AQ49" s="1143"/>
      <c r="AR49" s="1148">
        <v>0</v>
      </c>
      <c r="AS49" s="1148"/>
      <c r="AT49" s="459" t="s">
        <v>148</v>
      </c>
      <c r="AU49" s="1141">
        <v>6</v>
      </c>
      <c r="AV49" s="1142"/>
      <c r="AW49" s="1143" t="s">
        <v>147</v>
      </c>
      <c r="AX49" s="1143"/>
      <c r="AY49" s="1148">
        <v>0</v>
      </c>
      <c r="AZ49" s="1148"/>
      <c r="BA49" s="459" t="s">
        <v>148</v>
      </c>
      <c r="BB49" s="1155" t="s">
        <v>336</v>
      </c>
      <c r="BC49" s="1155"/>
      <c r="BD49" s="1155"/>
      <c r="BE49" s="1155"/>
      <c r="BF49" s="1155"/>
      <c r="BG49" s="1155"/>
      <c r="BH49" s="1155"/>
      <c r="BI49" s="1155"/>
      <c r="BJ49" s="1155"/>
      <c r="BK49" s="1155"/>
      <c r="BL49" s="1155"/>
      <c r="BM49" s="1155"/>
      <c r="BN49" s="1155"/>
      <c r="BO49" s="1155"/>
      <c r="BP49" s="1156"/>
      <c r="BQ49" s="1148"/>
      <c r="BR49" s="1148"/>
      <c r="BS49" s="1157"/>
      <c r="BT49" s="1144"/>
      <c r="BU49" s="1145"/>
      <c r="BV49" s="1145"/>
      <c r="BW49" s="1145"/>
      <c r="BX49" s="1146"/>
    </row>
    <row r="50" spans="1:76" ht="40.15" customHeight="1">
      <c r="A50" s="1149">
        <v>15</v>
      </c>
      <c r="B50" s="1150"/>
      <c r="C50" s="1151">
        <v>1</v>
      </c>
      <c r="D50" s="1141"/>
      <c r="E50" s="457" t="s">
        <v>578</v>
      </c>
      <c r="F50" s="1148">
        <v>28</v>
      </c>
      <c r="G50" s="1148"/>
      <c r="H50" s="457" t="s">
        <v>158</v>
      </c>
      <c r="I50" s="1152" t="s">
        <v>214</v>
      </c>
      <c r="J50" s="1152"/>
      <c r="K50" s="1153" t="s">
        <v>154</v>
      </c>
      <c r="L50" s="1154"/>
      <c r="M50" s="1141">
        <v>9</v>
      </c>
      <c r="N50" s="1142"/>
      <c r="O50" s="457" t="s">
        <v>153</v>
      </c>
      <c r="P50" s="1148">
        <v>30</v>
      </c>
      <c r="Q50" s="1148"/>
      <c r="R50" s="457" t="s">
        <v>148</v>
      </c>
      <c r="S50" s="458" t="s">
        <v>287</v>
      </c>
      <c r="T50" s="1142">
        <v>16</v>
      </c>
      <c r="U50" s="1142"/>
      <c r="V50" s="457" t="s">
        <v>153</v>
      </c>
      <c r="W50" s="1148">
        <v>30</v>
      </c>
      <c r="X50" s="1148"/>
      <c r="Y50" s="459" t="s">
        <v>148</v>
      </c>
      <c r="Z50" s="1141">
        <v>1</v>
      </c>
      <c r="AA50" s="1142"/>
      <c r="AB50" s="1143" t="s">
        <v>147</v>
      </c>
      <c r="AC50" s="1143"/>
      <c r="AD50" s="1148">
        <v>0</v>
      </c>
      <c r="AE50" s="1148"/>
      <c r="AF50" s="459" t="s">
        <v>148</v>
      </c>
      <c r="AG50" s="1141">
        <v>6</v>
      </c>
      <c r="AH50" s="1142"/>
      <c r="AI50" s="1143" t="s">
        <v>147</v>
      </c>
      <c r="AJ50" s="1143"/>
      <c r="AK50" s="1148">
        <v>0</v>
      </c>
      <c r="AL50" s="1148"/>
      <c r="AM50" s="459" t="s">
        <v>148</v>
      </c>
      <c r="AN50" s="1141">
        <v>6</v>
      </c>
      <c r="AO50" s="1142"/>
      <c r="AP50" s="1143" t="s">
        <v>147</v>
      </c>
      <c r="AQ50" s="1143"/>
      <c r="AR50" s="1148">
        <v>0</v>
      </c>
      <c r="AS50" s="1148"/>
      <c r="AT50" s="459" t="s">
        <v>148</v>
      </c>
      <c r="AU50" s="1141">
        <v>6</v>
      </c>
      <c r="AV50" s="1142"/>
      <c r="AW50" s="1143" t="s">
        <v>147</v>
      </c>
      <c r="AX50" s="1143"/>
      <c r="AY50" s="1148">
        <v>0</v>
      </c>
      <c r="AZ50" s="1148"/>
      <c r="BA50" s="459" t="s">
        <v>148</v>
      </c>
      <c r="BB50" s="1155" t="s">
        <v>336</v>
      </c>
      <c r="BC50" s="1155"/>
      <c r="BD50" s="1155"/>
      <c r="BE50" s="1155"/>
      <c r="BF50" s="1155"/>
      <c r="BG50" s="1155"/>
      <c r="BH50" s="1155"/>
      <c r="BI50" s="1155"/>
      <c r="BJ50" s="1155"/>
      <c r="BK50" s="1155"/>
      <c r="BL50" s="1155"/>
      <c r="BM50" s="1155"/>
      <c r="BN50" s="1155"/>
      <c r="BO50" s="1155"/>
      <c r="BP50" s="1156"/>
      <c r="BQ50" s="1148"/>
      <c r="BR50" s="1148"/>
      <c r="BS50" s="1157"/>
      <c r="BT50" s="1144"/>
      <c r="BU50" s="1145"/>
      <c r="BV50" s="1145"/>
      <c r="BW50" s="1145"/>
      <c r="BX50" s="1146"/>
    </row>
    <row r="51" spans="1:76" ht="40.15" customHeight="1">
      <c r="A51" s="1149">
        <v>16</v>
      </c>
      <c r="B51" s="1150"/>
      <c r="C51" s="1151">
        <v>1</v>
      </c>
      <c r="D51" s="1141"/>
      <c r="E51" s="457" t="s">
        <v>578</v>
      </c>
      <c r="F51" s="1148">
        <v>30</v>
      </c>
      <c r="G51" s="1148"/>
      <c r="H51" s="457" t="s">
        <v>158</v>
      </c>
      <c r="I51" s="1152" t="s">
        <v>216</v>
      </c>
      <c r="J51" s="1152"/>
      <c r="K51" s="1153" t="s">
        <v>154</v>
      </c>
      <c r="L51" s="1154"/>
      <c r="M51" s="1141">
        <v>9</v>
      </c>
      <c r="N51" s="1142"/>
      <c r="O51" s="457" t="s">
        <v>153</v>
      </c>
      <c r="P51" s="1148">
        <v>30</v>
      </c>
      <c r="Q51" s="1148"/>
      <c r="R51" s="457" t="s">
        <v>148</v>
      </c>
      <c r="S51" s="458" t="s">
        <v>287</v>
      </c>
      <c r="T51" s="1142">
        <v>16</v>
      </c>
      <c r="U51" s="1142"/>
      <c r="V51" s="457" t="s">
        <v>153</v>
      </c>
      <c r="W51" s="1148">
        <v>30</v>
      </c>
      <c r="X51" s="1148"/>
      <c r="Y51" s="459" t="s">
        <v>148</v>
      </c>
      <c r="Z51" s="1141">
        <v>1</v>
      </c>
      <c r="AA51" s="1142"/>
      <c r="AB51" s="1143" t="s">
        <v>147</v>
      </c>
      <c r="AC51" s="1143"/>
      <c r="AD51" s="1148">
        <v>0</v>
      </c>
      <c r="AE51" s="1148"/>
      <c r="AF51" s="459" t="s">
        <v>148</v>
      </c>
      <c r="AG51" s="1141">
        <v>6</v>
      </c>
      <c r="AH51" s="1142"/>
      <c r="AI51" s="1143" t="s">
        <v>147</v>
      </c>
      <c r="AJ51" s="1143"/>
      <c r="AK51" s="1148">
        <v>0</v>
      </c>
      <c r="AL51" s="1148"/>
      <c r="AM51" s="459" t="s">
        <v>148</v>
      </c>
      <c r="AN51" s="1141">
        <v>6</v>
      </c>
      <c r="AO51" s="1142"/>
      <c r="AP51" s="1143" t="s">
        <v>147</v>
      </c>
      <c r="AQ51" s="1143"/>
      <c r="AR51" s="1148">
        <v>0</v>
      </c>
      <c r="AS51" s="1148"/>
      <c r="AT51" s="459" t="s">
        <v>148</v>
      </c>
      <c r="AU51" s="1141">
        <v>6</v>
      </c>
      <c r="AV51" s="1142"/>
      <c r="AW51" s="1143" t="s">
        <v>147</v>
      </c>
      <c r="AX51" s="1143"/>
      <c r="AY51" s="1148">
        <v>0</v>
      </c>
      <c r="AZ51" s="1148"/>
      <c r="BA51" s="459" t="s">
        <v>148</v>
      </c>
      <c r="BB51" s="1155" t="s">
        <v>336</v>
      </c>
      <c r="BC51" s="1155"/>
      <c r="BD51" s="1155"/>
      <c r="BE51" s="1155"/>
      <c r="BF51" s="1155"/>
      <c r="BG51" s="1155"/>
      <c r="BH51" s="1155"/>
      <c r="BI51" s="1155"/>
      <c r="BJ51" s="1155"/>
      <c r="BK51" s="1155"/>
      <c r="BL51" s="1155"/>
      <c r="BM51" s="1155"/>
      <c r="BN51" s="1155"/>
      <c r="BO51" s="1155"/>
      <c r="BP51" s="1156"/>
      <c r="BQ51" s="1148"/>
      <c r="BR51" s="1148"/>
      <c r="BS51" s="1157"/>
      <c r="BT51" s="1144"/>
      <c r="BU51" s="1145"/>
      <c r="BV51" s="1145"/>
      <c r="BW51" s="1145"/>
      <c r="BX51" s="1146"/>
    </row>
    <row r="52" spans="1:76" ht="40.15" customHeight="1">
      <c r="A52" s="1149">
        <v>17</v>
      </c>
      <c r="B52" s="1150"/>
      <c r="C52" s="1151">
        <v>2</v>
      </c>
      <c r="D52" s="1141"/>
      <c r="E52" s="457" t="s">
        <v>578</v>
      </c>
      <c r="F52" s="1148">
        <v>4</v>
      </c>
      <c r="G52" s="1148"/>
      <c r="H52" s="457" t="s">
        <v>158</v>
      </c>
      <c r="I52" s="1152" t="s">
        <v>214</v>
      </c>
      <c r="J52" s="1152"/>
      <c r="K52" s="1153" t="s">
        <v>154</v>
      </c>
      <c r="L52" s="1154"/>
      <c r="M52" s="1141">
        <v>9</v>
      </c>
      <c r="N52" s="1142"/>
      <c r="O52" s="457" t="s">
        <v>153</v>
      </c>
      <c r="P52" s="1148">
        <v>30</v>
      </c>
      <c r="Q52" s="1148"/>
      <c r="R52" s="457" t="s">
        <v>148</v>
      </c>
      <c r="S52" s="458" t="s">
        <v>287</v>
      </c>
      <c r="T52" s="1142">
        <v>16</v>
      </c>
      <c r="U52" s="1142"/>
      <c r="V52" s="457" t="s">
        <v>153</v>
      </c>
      <c r="W52" s="1148">
        <v>30</v>
      </c>
      <c r="X52" s="1148"/>
      <c r="Y52" s="459" t="s">
        <v>148</v>
      </c>
      <c r="Z52" s="1141">
        <v>1</v>
      </c>
      <c r="AA52" s="1142"/>
      <c r="AB52" s="1143" t="s">
        <v>147</v>
      </c>
      <c r="AC52" s="1143"/>
      <c r="AD52" s="1148">
        <v>0</v>
      </c>
      <c r="AE52" s="1148"/>
      <c r="AF52" s="459" t="s">
        <v>148</v>
      </c>
      <c r="AG52" s="1141">
        <v>6</v>
      </c>
      <c r="AH52" s="1142"/>
      <c r="AI52" s="1143" t="s">
        <v>147</v>
      </c>
      <c r="AJ52" s="1143"/>
      <c r="AK52" s="1148">
        <v>0</v>
      </c>
      <c r="AL52" s="1148"/>
      <c r="AM52" s="459" t="s">
        <v>148</v>
      </c>
      <c r="AN52" s="1141">
        <v>6</v>
      </c>
      <c r="AO52" s="1142"/>
      <c r="AP52" s="1143" t="s">
        <v>147</v>
      </c>
      <c r="AQ52" s="1143"/>
      <c r="AR52" s="1148">
        <v>0</v>
      </c>
      <c r="AS52" s="1148"/>
      <c r="AT52" s="459" t="s">
        <v>148</v>
      </c>
      <c r="AU52" s="1141">
        <v>6</v>
      </c>
      <c r="AV52" s="1142"/>
      <c r="AW52" s="1143" t="s">
        <v>147</v>
      </c>
      <c r="AX52" s="1143"/>
      <c r="AY52" s="1148">
        <v>0</v>
      </c>
      <c r="AZ52" s="1148"/>
      <c r="BA52" s="459" t="s">
        <v>148</v>
      </c>
      <c r="BB52" s="1155" t="s">
        <v>336</v>
      </c>
      <c r="BC52" s="1155"/>
      <c r="BD52" s="1155"/>
      <c r="BE52" s="1155"/>
      <c r="BF52" s="1155"/>
      <c r="BG52" s="1155"/>
      <c r="BH52" s="1155"/>
      <c r="BI52" s="1155"/>
      <c r="BJ52" s="1155"/>
      <c r="BK52" s="1155"/>
      <c r="BL52" s="1155"/>
      <c r="BM52" s="1155"/>
      <c r="BN52" s="1155"/>
      <c r="BO52" s="1155"/>
      <c r="BP52" s="1156"/>
      <c r="BQ52" s="1148"/>
      <c r="BR52" s="1148"/>
      <c r="BS52" s="1157"/>
      <c r="BT52" s="1144"/>
      <c r="BU52" s="1145"/>
      <c r="BV52" s="1145"/>
      <c r="BW52" s="1145"/>
      <c r="BX52" s="1146"/>
    </row>
    <row r="53" spans="1:76" ht="40.15" customHeight="1">
      <c r="A53" s="1149">
        <v>18</v>
      </c>
      <c r="B53" s="1150"/>
      <c r="C53" s="1151">
        <v>2</v>
      </c>
      <c r="D53" s="1141"/>
      <c r="E53" s="457" t="s">
        <v>578</v>
      </c>
      <c r="F53" s="1148">
        <v>6</v>
      </c>
      <c r="G53" s="1148"/>
      <c r="H53" s="457" t="s">
        <v>158</v>
      </c>
      <c r="I53" s="1152" t="s">
        <v>216</v>
      </c>
      <c r="J53" s="1152"/>
      <c r="K53" s="1153" t="s">
        <v>154</v>
      </c>
      <c r="L53" s="1154"/>
      <c r="M53" s="1141">
        <v>9</v>
      </c>
      <c r="N53" s="1142"/>
      <c r="O53" s="457" t="s">
        <v>153</v>
      </c>
      <c r="P53" s="1148">
        <v>30</v>
      </c>
      <c r="Q53" s="1148"/>
      <c r="R53" s="457" t="s">
        <v>148</v>
      </c>
      <c r="S53" s="458" t="s">
        <v>287</v>
      </c>
      <c r="T53" s="1142">
        <v>16</v>
      </c>
      <c r="U53" s="1142"/>
      <c r="V53" s="457" t="s">
        <v>153</v>
      </c>
      <c r="W53" s="1148">
        <v>30</v>
      </c>
      <c r="X53" s="1148"/>
      <c r="Y53" s="459" t="s">
        <v>148</v>
      </c>
      <c r="Z53" s="1141">
        <v>1</v>
      </c>
      <c r="AA53" s="1142"/>
      <c r="AB53" s="1143" t="s">
        <v>147</v>
      </c>
      <c r="AC53" s="1143"/>
      <c r="AD53" s="1148">
        <v>0</v>
      </c>
      <c r="AE53" s="1148"/>
      <c r="AF53" s="459" t="s">
        <v>148</v>
      </c>
      <c r="AG53" s="1141">
        <v>6</v>
      </c>
      <c r="AH53" s="1142"/>
      <c r="AI53" s="1143" t="s">
        <v>147</v>
      </c>
      <c r="AJ53" s="1143"/>
      <c r="AK53" s="1148">
        <v>0</v>
      </c>
      <c r="AL53" s="1148"/>
      <c r="AM53" s="459" t="s">
        <v>148</v>
      </c>
      <c r="AN53" s="1141">
        <v>6</v>
      </c>
      <c r="AO53" s="1142"/>
      <c r="AP53" s="1143" t="s">
        <v>147</v>
      </c>
      <c r="AQ53" s="1143"/>
      <c r="AR53" s="1148">
        <v>0</v>
      </c>
      <c r="AS53" s="1148"/>
      <c r="AT53" s="459" t="s">
        <v>148</v>
      </c>
      <c r="AU53" s="1141">
        <v>6</v>
      </c>
      <c r="AV53" s="1142"/>
      <c r="AW53" s="1143" t="s">
        <v>147</v>
      </c>
      <c r="AX53" s="1143"/>
      <c r="AY53" s="1148">
        <v>0</v>
      </c>
      <c r="AZ53" s="1148"/>
      <c r="BA53" s="459" t="s">
        <v>148</v>
      </c>
      <c r="BB53" s="1155" t="s">
        <v>336</v>
      </c>
      <c r="BC53" s="1155"/>
      <c r="BD53" s="1155"/>
      <c r="BE53" s="1155"/>
      <c r="BF53" s="1155"/>
      <c r="BG53" s="1155"/>
      <c r="BH53" s="1155"/>
      <c r="BI53" s="1155"/>
      <c r="BJ53" s="1155"/>
      <c r="BK53" s="1155"/>
      <c r="BL53" s="1155"/>
      <c r="BM53" s="1155"/>
      <c r="BN53" s="1155"/>
      <c r="BO53" s="1155"/>
      <c r="BP53" s="1156"/>
      <c r="BQ53" s="1148"/>
      <c r="BR53" s="1148"/>
      <c r="BS53" s="1157"/>
      <c r="BT53" s="1144"/>
      <c r="BU53" s="1145"/>
      <c r="BV53" s="1145"/>
      <c r="BW53" s="1145"/>
      <c r="BX53" s="1146"/>
    </row>
    <row r="54" spans="1:76" ht="40.15" customHeight="1">
      <c r="A54" s="1149">
        <v>19</v>
      </c>
      <c r="B54" s="1150"/>
      <c r="C54" s="1151">
        <v>2</v>
      </c>
      <c r="D54" s="1141"/>
      <c r="E54" s="457" t="s">
        <v>578</v>
      </c>
      <c r="F54" s="1148">
        <v>9</v>
      </c>
      <c r="G54" s="1148"/>
      <c r="H54" s="457" t="s">
        <v>158</v>
      </c>
      <c r="I54" s="1152" t="s">
        <v>212</v>
      </c>
      <c r="J54" s="1152"/>
      <c r="K54" s="1153" t="s">
        <v>154</v>
      </c>
      <c r="L54" s="1154"/>
      <c r="M54" s="1141">
        <v>9</v>
      </c>
      <c r="N54" s="1142"/>
      <c r="O54" s="457" t="s">
        <v>153</v>
      </c>
      <c r="P54" s="1148">
        <v>30</v>
      </c>
      <c r="Q54" s="1148"/>
      <c r="R54" s="457" t="s">
        <v>148</v>
      </c>
      <c r="S54" s="458" t="s">
        <v>287</v>
      </c>
      <c r="T54" s="1142">
        <v>16</v>
      </c>
      <c r="U54" s="1142"/>
      <c r="V54" s="457" t="s">
        <v>153</v>
      </c>
      <c r="W54" s="1148">
        <v>30</v>
      </c>
      <c r="X54" s="1148"/>
      <c r="Y54" s="459" t="s">
        <v>148</v>
      </c>
      <c r="Z54" s="1141">
        <v>1</v>
      </c>
      <c r="AA54" s="1142"/>
      <c r="AB54" s="1143" t="s">
        <v>147</v>
      </c>
      <c r="AC54" s="1143"/>
      <c r="AD54" s="1148">
        <v>0</v>
      </c>
      <c r="AE54" s="1148"/>
      <c r="AF54" s="459" t="s">
        <v>148</v>
      </c>
      <c r="AG54" s="1141">
        <v>6</v>
      </c>
      <c r="AH54" s="1142"/>
      <c r="AI54" s="1143" t="s">
        <v>147</v>
      </c>
      <c r="AJ54" s="1143"/>
      <c r="AK54" s="1148">
        <v>0</v>
      </c>
      <c r="AL54" s="1148"/>
      <c r="AM54" s="459" t="s">
        <v>148</v>
      </c>
      <c r="AN54" s="1141">
        <v>6</v>
      </c>
      <c r="AO54" s="1142"/>
      <c r="AP54" s="1143" t="s">
        <v>147</v>
      </c>
      <c r="AQ54" s="1143"/>
      <c r="AR54" s="1148">
        <v>0</v>
      </c>
      <c r="AS54" s="1148"/>
      <c r="AT54" s="459" t="s">
        <v>148</v>
      </c>
      <c r="AU54" s="1141">
        <v>6</v>
      </c>
      <c r="AV54" s="1142"/>
      <c r="AW54" s="1143" t="s">
        <v>147</v>
      </c>
      <c r="AX54" s="1143"/>
      <c r="AY54" s="1148">
        <v>0</v>
      </c>
      <c r="AZ54" s="1148"/>
      <c r="BA54" s="459" t="s">
        <v>148</v>
      </c>
      <c r="BB54" s="1155" t="s">
        <v>336</v>
      </c>
      <c r="BC54" s="1155"/>
      <c r="BD54" s="1155"/>
      <c r="BE54" s="1155"/>
      <c r="BF54" s="1155"/>
      <c r="BG54" s="1155"/>
      <c r="BH54" s="1155"/>
      <c r="BI54" s="1155"/>
      <c r="BJ54" s="1155"/>
      <c r="BK54" s="1155"/>
      <c r="BL54" s="1155"/>
      <c r="BM54" s="1155"/>
      <c r="BN54" s="1155"/>
      <c r="BO54" s="1155"/>
      <c r="BP54" s="1156"/>
      <c r="BQ54" s="1148"/>
      <c r="BR54" s="1148"/>
      <c r="BS54" s="1157"/>
      <c r="BT54" s="1144"/>
      <c r="BU54" s="1145"/>
      <c r="BV54" s="1145"/>
      <c r="BW54" s="1145"/>
      <c r="BX54" s="1146"/>
    </row>
    <row r="55" spans="1:76" ht="40.15" customHeight="1">
      <c r="A55" s="1149">
        <v>20</v>
      </c>
      <c r="B55" s="1150"/>
      <c r="C55" s="1151">
        <v>2</v>
      </c>
      <c r="D55" s="1141"/>
      <c r="E55" s="457" t="s">
        <v>578</v>
      </c>
      <c r="F55" s="1148">
        <v>12</v>
      </c>
      <c r="G55" s="1148"/>
      <c r="H55" s="457" t="s">
        <v>158</v>
      </c>
      <c r="I55" s="1152" t="s">
        <v>215</v>
      </c>
      <c r="J55" s="1152"/>
      <c r="K55" s="1153" t="s">
        <v>154</v>
      </c>
      <c r="L55" s="1154"/>
      <c r="M55" s="1141">
        <v>9</v>
      </c>
      <c r="N55" s="1142"/>
      <c r="O55" s="457" t="s">
        <v>153</v>
      </c>
      <c r="P55" s="1148">
        <v>30</v>
      </c>
      <c r="Q55" s="1148"/>
      <c r="R55" s="457" t="s">
        <v>148</v>
      </c>
      <c r="S55" s="458" t="s">
        <v>287</v>
      </c>
      <c r="T55" s="1142">
        <v>16</v>
      </c>
      <c r="U55" s="1142"/>
      <c r="V55" s="457" t="s">
        <v>153</v>
      </c>
      <c r="W55" s="1148">
        <v>30</v>
      </c>
      <c r="X55" s="1148"/>
      <c r="Y55" s="459" t="s">
        <v>148</v>
      </c>
      <c r="Z55" s="1141">
        <v>1</v>
      </c>
      <c r="AA55" s="1142"/>
      <c r="AB55" s="1143" t="s">
        <v>147</v>
      </c>
      <c r="AC55" s="1143"/>
      <c r="AD55" s="1148">
        <v>0</v>
      </c>
      <c r="AE55" s="1148"/>
      <c r="AF55" s="459" t="s">
        <v>148</v>
      </c>
      <c r="AG55" s="1141">
        <v>6</v>
      </c>
      <c r="AH55" s="1142"/>
      <c r="AI55" s="1143" t="s">
        <v>147</v>
      </c>
      <c r="AJ55" s="1143"/>
      <c r="AK55" s="1148">
        <v>0</v>
      </c>
      <c r="AL55" s="1148"/>
      <c r="AM55" s="459" t="s">
        <v>148</v>
      </c>
      <c r="AN55" s="1141">
        <v>6</v>
      </c>
      <c r="AO55" s="1142"/>
      <c r="AP55" s="1143" t="s">
        <v>147</v>
      </c>
      <c r="AQ55" s="1143"/>
      <c r="AR55" s="1148">
        <v>0</v>
      </c>
      <c r="AS55" s="1148"/>
      <c r="AT55" s="459" t="s">
        <v>148</v>
      </c>
      <c r="AU55" s="1141">
        <v>6</v>
      </c>
      <c r="AV55" s="1142"/>
      <c r="AW55" s="1143" t="s">
        <v>147</v>
      </c>
      <c r="AX55" s="1143"/>
      <c r="AY55" s="1148">
        <v>0</v>
      </c>
      <c r="AZ55" s="1148"/>
      <c r="BA55" s="459" t="s">
        <v>148</v>
      </c>
      <c r="BB55" s="1155" t="s">
        <v>336</v>
      </c>
      <c r="BC55" s="1155"/>
      <c r="BD55" s="1155"/>
      <c r="BE55" s="1155"/>
      <c r="BF55" s="1155"/>
      <c r="BG55" s="1155"/>
      <c r="BH55" s="1155"/>
      <c r="BI55" s="1155"/>
      <c r="BJ55" s="1155"/>
      <c r="BK55" s="1155"/>
      <c r="BL55" s="1155"/>
      <c r="BM55" s="1155"/>
      <c r="BN55" s="1155"/>
      <c r="BO55" s="1155"/>
      <c r="BP55" s="1156"/>
      <c r="BQ55" s="1148"/>
      <c r="BR55" s="1148"/>
      <c r="BS55" s="1157"/>
      <c r="BT55" s="1144"/>
      <c r="BU55" s="1145"/>
      <c r="BV55" s="1145"/>
      <c r="BW55" s="1145"/>
      <c r="BX55" s="1146"/>
    </row>
    <row r="56" spans="1:76" ht="40.15" customHeight="1">
      <c r="A56" s="1149">
        <v>21</v>
      </c>
      <c r="B56" s="1150"/>
      <c r="C56" s="1151">
        <v>2</v>
      </c>
      <c r="D56" s="1141"/>
      <c r="E56" s="457" t="s">
        <v>578</v>
      </c>
      <c r="F56" s="1148">
        <v>16</v>
      </c>
      <c r="G56" s="1148"/>
      <c r="H56" s="457" t="s">
        <v>158</v>
      </c>
      <c r="I56" s="1152" t="s">
        <v>212</v>
      </c>
      <c r="J56" s="1152"/>
      <c r="K56" s="1153" t="s">
        <v>154</v>
      </c>
      <c r="L56" s="1154"/>
      <c r="M56" s="1141">
        <v>9</v>
      </c>
      <c r="N56" s="1142"/>
      <c r="O56" s="457" t="s">
        <v>153</v>
      </c>
      <c r="P56" s="1148">
        <v>30</v>
      </c>
      <c r="Q56" s="1148"/>
      <c r="R56" s="457" t="s">
        <v>148</v>
      </c>
      <c r="S56" s="458" t="s">
        <v>287</v>
      </c>
      <c r="T56" s="1142">
        <v>16</v>
      </c>
      <c r="U56" s="1142"/>
      <c r="V56" s="457" t="s">
        <v>153</v>
      </c>
      <c r="W56" s="1148">
        <v>30</v>
      </c>
      <c r="X56" s="1148"/>
      <c r="Y56" s="459" t="s">
        <v>148</v>
      </c>
      <c r="Z56" s="1141">
        <v>1</v>
      </c>
      <c r="AA56" s="1142"/>
      <c r="AB56" s="1143" t="s">
        <v>147</v>
      </c>
      <c r="AC56" s="1143"/>
      <c r="AD56" s="1148">
        <v>0</v>
      </c>
      <c r="AE56" s="1148"/>
      <c r="AF56" s="459" t="s">
        <v>148</v>
      </c>
      <c r="AG56" s="1141">
        <v>6</v>
      </c>
      <c r="AH56" s="1142"/>
      <c r="AI56" s="1143" t="s">
        <v>147</v>
      </c>
      <c r="AJ56" s="1143"/>
      <c r="AK56" s="1148">
        <v>0</v>
      </c>
      <c r="AL56" s="1148"/>
      <c r="AM56" s="459" t="s">
        <v>148</v>
      </c>
      <c r="AN56" s="1141">
        <v>6</v>
      </c>
      <c r="AO56" s="1142"/>
      <c r="AP56" s="1143" t="s">
        <v>147</v>
      </c>
      <c r="AQ56" s="1143"/>
      <c r="AR56" s="1148">
        <v>0</v>
      </c>
      <c r="AS56" s="1148"/>
      <c r="AT56" s="459" t="s">
        <v>148</v>
      </c>
      <c r="AU56" s="1141">
        <v>6</v>
      </c>
      <c r="AV56" s="1142"/>
      <c r="AW56" s="1143" t="s">
        <v>147</v>
      </c>
      <c r="AX56" s="1143"/>
      <c r="AY56" s="1148">
        <v>0</v>
      </c>
      <c r="AZ56" s="1148"/>
      <c r="BA56" s="459" t="s">
        <v>148</v>
      </c>
      <c r="BB56" s="1155" t="s">
        <v>336</v>
      </c>
      <c r="BC56" s="1155"/>
      <c r="BD56" s="1155"/>
      <c r="BE56" s="1155"/>
      <c r="BF56" s="1155"/>
      <c r="BG56" s="1155"/>
      <c r="BH56" s="1155"/>
      <c r="BI56" s="1155"/>
      <c r="BJ56" s="1155"/>
      <c r="BK56" s="1155"/>
      <c r="BL56" s="1155"/>
      <c r="BM56" s="1155"/>
      <c r="BN56" s="1155"/>
      <c r="BO56" s="1155"/>
      <c r="BP56" s="1156"/>
      <c r="BQ56" s="1148"/>
      <c r="BR56" s="1148"/>
      <c r="BS56" s="1157"/>
      <c r="BT56" s="1144"/>
      <c r="BU56" s="1145"/>
      <c r="BV56" s="1145"/>
      <c r="BW56" s="1145"/>
      <c r="BX56" s="1146"/>
    </row>
    <row r="57" spans="1:76" ht="40.15" customHeight="1">
      <c r="A57" s="1149">
        <v>22</v>
      </c>
      <c r="B57" s="1150"/>
      <c r="C57" s="1151">
        <v>2</v>
      </c>
      <c r="D57" s="1141"/>
      <c r="E57" s="457" t="s">
        <v>578</v>
      </c>
      <c r="F57" s="1148">
        <v>18</v>
      </c>
      <c r="G57" s="1148"/>
      <c r="H57" s="457" t="s">
        <v>158</v>
      </c>
      <c r="I57" s="1152" t="s">
        <v>214</v>
      </c>
      <c r="J57" s="1152"/>
      <c r="K57" s="1153" t="s">
        <v>154</v>
      </c>
      <c r="L57" s="1154"/>
      <c r="M57" s="1141">
        <v>9</v>
      </c>
      <c r="N57" s="1142"/>
      <c r="O57" s="457" t="s">
        <v>153</v>
      </c>
      <c r="P57" s="1148">
        <v>30</v>
      </c>
      <c r="Q57" s="1148"/>
      <c r="R57" s="457" t="s">
        <v>148</v>
      </c>
      <c r="S57" s="458" t="s">
        <v>287</v>
      </c>
      <c r="T57" s="1142">
        <v>16</v>
      </c>
      <c r="U57" s="1142"/>
      <c r="V57" s="457" t="s">
        <v>153</v>
      </c>
      <c r="W57" s="1148">
        <v>30</v>
      </c>
      <c r="X57" s="1148"/>
      <c r="Y57" s="459" t="s">
        <v>148</v>
      </c>
      <c r="Z57" s="1141">
        <v>1</v>
      </c>
      <c r="AA57" s="1142"/>
      <c r="AB57" s="1143" t="s">
        <v>147</v>
      </c>
      <c r="AC57" s="1143"/>
      <c r="AD57" s="1148">
        <v>0</v>
      </c>
      <c r="AE57" s="1148"/>
      <c r="AF57" s="459" t="s">
        <v>148</v>
      </c>
      <c r="AG57" s="1141">
        <v>6</v>
      </c>
      <c r="AH57" s="1142"/>
      <c r="AI57" s="1143" t="s">
        <v>147</v>
      </c>
      <c r="AJ57" s="1143"/>
      <c r="AK57" s="1148">
        <v>0</v>
      </c>
      <c r="AL57" s="1148"/>
      <c r="AM57" s="459" t="s">
        <v>148</v>
      </c>
      <c r="AN57" s="1141">
        <v>6</v>
      </c>
      <c r="AO57" s="1142"/>
      <c r="AP57" s="1143" t="s">
        <v>147</v>
      </c>
      <c r="AQ57" s="1143"/>
      <c r="AR57" s="1148">
        <v>0</v>
      </c>
      <c r="AS57" s="1148"/>
      <c r="AT57" s="459" t="s">
        <v>148</v>
      </c>
      <c r="AU57" s="1141">
        <v>6</v>
      </c>
      <c r="AV57" s="1142"/>
      <c r="AW57" s="1143" t="s">
        <v>147</v>
      </c>
      <c r="AX57" s="1143"/>
      <c r="AY57" s="1148">
        <v>0</v>
      </c>
      <c r="AZ57" s="1148"/>
      <c r="BA57" s="459" t="s">
        <v>148</v>
      </c>
      <c r="BB57" s="1155" t="s">
        <v>336</v>
      </c>
      <c r="BC57" s="1155"/>
      <c r="BD57" s="1155"/>
      <c r="BE57" s="1155"/>
      <c r="BF57" s="1155"/>
      <c r="BG57" s="1155"/>
      <c r="BH57" s="1155"/>
      <c r="BI57" s="1155"/>
      <c r="BJ57" s="1155"/>
      <c r="BK57" s="1155"/>
      <c r="BL57" s="1155"/>
      <c r="BM57" s="1155"/>
      <c r="BN57" s="1155"/>
      <c r="BO57" s="1155"/>
      <c r="BP57" s="1156"/>
      <c r="BQ57" s="1148"/>
      <c r="BR57" s="1148"/>
      <c r="BS57" s="1157"/>
      <c r="BT57" s="1144"/>
      <c r="BU57" s="1145"/>
      <c r="BV57" s="1145"/>
      <c r="BW57" s="1145"/>
      <c r="BX57" s="1146"/>
    </row>
    <row r="58" spans="1:76" ht="40.15" customHeight="1">
      <c r="A58" s="1149">
        <v>23</v>
      </c>
      <c r="B58" s="1150"/>
      <c r="C58" s="1151">
        <v>2</v>
      </c>
      <c r="D58" s="1141"/>
      <c r="E58" s="457" t="s">
        <v>578</v>
      </c>
      <c r="F58" s="1148">
        <v>25</v>
      </c>
      <c r="G58" s="1148"/>
      <c r="H58" s="457" t="s">
        <v>158</v>
      </c>
      <c r="I58" s="1152" t="s">
        <v>214</v>
      </c>
      <c r="J58" s="1152"/>
      <c r="K58" s="1153" t="s">
        <v>154</v>
      </c>
      <c r="L58" s="1154"/>
      <c r="M58" s="1141">
        <v>9</v>
      </c>
      <c r="N58" s="1142"/>
      <c r="O58" s="457" t="s">
        <v>153</v>
      </c>
      <c r="P58" s="1148">
        <v>30</v>
      </c>
      <c r="Q58" s="1148"/>
      <c r="R58" s="457" t="s">
        <v>148</v>
      </c>
      <c r="S58" s="458" t="s">
        <v>287</v>
      </c>
      <c r="T58" s="1142">
        <v>16</v>
      </c>
      <c r="U58" s="1142"/>
      <c r="V58" s="457" t="s">
        <v>153</v>
      </c>
      <c r="W58" s="1148">
        <v>30</v>
      </c>
      <c r="X58" s="1148"/>
      <c r="Y58" s="459" t="s">
        <v>148</v>
      </c>
      <c r="Z58" s="1141">
        <v>1</v>
      </c>
      <c r="AA58" s="1142"/>
      <c r="AB58" s="1143" t="s">
        <v>147</v>
      </c>
      <c r="AC58" s="1143"/>
      <c r="AD58" s="1148">
        <v>0</v>
      </c>
      <c r="AE58" s="1148"/>
      <c r="AF58" s="459" t="s">
        <v>148</v>
      </c>
      <c r="AG58" s="1141">
        <v>6</v>
      </c>
      <c r="AH58" s="1142"/>
      <c r="AI58" s="1143" t="s">
        <v>147</v>
      </c>
      <c r="AJ58" s="1143"/>
      <c r="AK58" s="1148">
        <v>0</v>
      </c>
      <c r="AL58" s="1148"/>
      <c r="AM58" s="459" t="s">
        <v>148</v>
      </c>
      <c r="AN58" s="1141">
        <v>6</v>
      </c>
      <c r="AO58" s="1142"/>
      <c r="AP58" s="1143" t="s">
        <v>147</v>
      </c>
      <c r="AQ58" s="1143"/>
      <c r="AR58" s="1148">
        <v>0</v>
      </c>
      <c r="AS58" s="1148"/>
      <c r="AT58" s="459" t="s">
        <v>148</v>
      </c>
      <c r="AU58" s="1141">
        <v>6</v>
      </c>
      <c r="AV58" s="1142"/>
      <c r="AW58" s="1143" t="s">
        <v>147</v>
      </c>
      <c r="AX58" s="1143"/>
      <c r="AY58" s="1148">
        <v>0</v>
      </c>
      <c r="AZ58" s="1148"/>
      <c r="BA58" s="459" t="s">
        <v>148</v>
      </c>
      <c r="BB58" s="1155" t="s">
        <v>336</v>
      </c>
      <c r="BC58" s="1155"/>
      <c r="BD58" s="1155"/>
      <c r="BE58" s="1155"/>
      <c r="BF58" s="1155"/>
      <c r="BG58" s="1155"/>
      <c r="BH58" s="1155"/>
      <c r="BI58" s="1155"/>
      <c r="BJ58" s="1155"/>
      <c r="BK58" s="1155"/>
      <c r="BL58" s="1155"/>
      <c r="BM58" s="1155"/>
      <c r="BN58" s="1155"/>
      <c r="BO58" s="1155"/>
      <c r="BP58" s="1156"/>
      <c r="BQ58" s="1148"/>
      <c r="BR58" s="1148"/>
      <c r="BS58" s="1157"/>
      <c r="BT58" s="1144"/>
      <c r="BU58" s="1145"/>
      <c r="BV58" s="1145"/>
      <c r="BW58" s="1145"/>
      <c r="BX58" s="1146"/>
    </row>
    <row r="59" spans="1:76" ht="40.15" customHeight="1">
      <c r="A59" s="1149">
        <v>24</v>
      </c>
      <c r="B59" s="1150"/>
      <c r="C59" s="1151">
        <v>3</v>
      </c>
      <c r="D59" s="1141"/>
      <c r="E59" s="457" t="s">
        <v>578</v>
      </c>
      <c r="F59" s="1148">
        <v>5</v>
      </c>
      <c r="G59" s="1148"/>
      <c r="H59" s="457" t="s">
        <v>158</v>
      </c>
      <c r="I59" s="1152" t="s">
        <v>215</v>
      </c>
      <c r="J59" s="1152"/>
      <c r="K59" s="1153" t="s">
        <v>154</v>
      </c>
      <c r="L59" s="1154"/>
      <c r="M59" s="1141">
        <v>9</v>
      </c>
      <c r="N59" s="1142"/>
      <c r="O59" s="457" t="s">
        <v>153</v>
      </c>
      <c r="P59" s="1148">
        <v>30</v>
      </c>
      <c r="Q59" s="1148"/>
      <c r="R59" s="457" t="s">
        <v>148</v>
      </c>
      <c r="S59" s="458" t="s">
        <v>287</v>
      </c>
      <c r="T59" s="1142">
        <v>16</v>
      </c>
      <c r="U59" s="1142"/>
      <c r="V59" s="457" t="s">
        <v>153</v>
      </c>
      <c r="W59" s="1148">
        <v>30</v>
      </c>
      <c r="X59" s="1148"/>
      <c r="Y59" s="459" t="s">
        <v>148</v>
      </c>
      <c r="Z59" s="1141">
        <v>1</v>
      </c>
      <c r="AA59" s="1142"/>
      <c r="AB59" s="1143" t="s">
        <v>147</v>
      </c>
      <c r="AC59" s="1143"/>
      <c r="AD59" s="1148">
        <v>0</v>
      </c>
      <c r="AE59" s="1148"/>
      <c r="AF59" s="459" t="s">
        <v>148</v>
      </c>
      <c r="AG59" s="1141">
        <v>6</v>
      </c>
      <c r="AH59" s="1142"/>
      <c r="AI59" s="1143" t="s">
        <v>147</v>
      </c>
      <c r="AJ59" s="1143"/>
      <c r="AK59" s="1148">
        <v>0</v>
      </c>
      <c r="AL59" s="1148"/>
      <c r="AM59" s="459" t="s">
        <v>148</v>
      </c>
      <c r="AN59" s="1141">
        <v>6</v>
      </c>
      <c r="AO59" s="1142"/>
      <c r="AP59" s="1143" t="s">
        <v>147</v>
      </c>
      <c r="AQ59" s="1143"/>
      <c r="AR59" s="1148">
        <v>0</v>
      </c>
      <c r="AS59" s="1148"/>
      <c r="AT59" s="459" t="s">
        <v>148</v>
      </c>
      <c r="AU59" s="1141">
        <v>6</v>
      </c>
      <c r="AV59" s="1142"/>
      <c r="AW59" s="1143" t="s">
        <v>147</v>
      </c>
      <c r="AX59" s="1143"/>
      <c r="AY59" s="1148">
        <v>0</v>
      </c>
      <c r="AZ59" s="1148"/>
      <c r="BA59" s="459" t="s">
        <v>148</v>
      </c>
      <c r="BB59" s="1155" t="s">
        <v>336</v>
      </c>
      <c r="BC59" s="1155"/>
      <c r="BD59" s="1155"/>
      <c r="BE59" s="1155"/>
      <c r="BF59" s="1155"/>
      <c r="BG59" s="1155"/>
      <c r="BH59" s="1155"/>
      <c r="BI59" s="1155"/>
      <c r="BJ59" s="1155"/>
      <c r="BK59" s="1155"/>
      <c r="BL59" s="1155"/>
      <c r="BM59" s="1155"/>
      <c r="BN59" s="1155"/>
      <c r="BO59" s="1155"/>
      <c r="BP59" s="1156"/>
      <c r="BQ59" s="1148"/>
      <c r="BR59" s="1148"/>
      <c r="BS59" s="1157"/>
      <c r="BT59" s="1144"/>
      <c r="BU59" s="1145"/>
      <c r="BV59" s="1145"/>
      <c r="BW59" s="1145"/>
      <c r="BX59" s="1146"/>
    </row>
    <row r="60" spans="1:76" ht="40.15" customHeight="1">
      <c r="A60" s="1149">
        <v>25</v>
      </c>
      <c r="B60" s="1150"/>
      <c r="C60" s="1151"/>
      <c r="D60" s="1141"/>
      <c r="E60" s="457" t="s">
        <v>578</v>
      </c>
      <c r="F60" s="1148"/>
      <c r="G60" s="1148"/>
      <c r="H60" s="457" t="s">
        <v>158</v>
      </c>
      <c r="I60" s="1152"/>
      <c r="J60" s="1152"/>
      <c r="K60" s="1153" t="s">
        <v>154</v>
      </c>
      <c r="L60" s="1154"/>
      <c r="M60" s="1141"/>
      <c r="N60" s="1142"/>
      <c r="O60" s="457" t="s">
        <v>153</v>
      </c>
      <c r="P60" s="1148"/>
      <c r="Q60" s="1148"/>
      <c r="R60" s="457" t="s">
        <v>148</v>
      </c>
      <c r="S60" s="458" t="s">
        <v>287</v>
      </c>
      <c r="T60" s="1142"/>
      <c r="U60" s="1142"/>
      <c r="V60" s="457" t="s">
        <v>153</v>
      </c>
      <c r="W60" s="1148"/>
      <c r="X60" s="1148"/>
      <c r="Y60" s="459" t="s">
        <v>148</v>
      </c>
      <c r="Z60" s="1141"/>
      <c r="AA60" s="1142"/>
      <c r="AB60" s="1143" t="s">
        <v>147</v>
      </c>
      <c r="AC60" s="1143"/>
      <c r="AD60" s="1148"/>
      <c r="AE60" s="1148"/>
      <c r="AF60" s="459" t="s">
        <v>148</v>
      </c>
      <c r="AG60" s="1141"/>
      <c r="AH60" s="1142"/>
      <c r="AI60" s="1143" t="s">
        <v>147</v>
      </c>
      <c r="AJ60" s="1143"/>
      <c r="AK60" s="1148"/>
      <c r="AL60" s="1148"/>
      <c r="AM60" s="459" t="s">
        <v>148</v>
      </c>
      <c r="AN60" s="1141"/>
      <c r="AO60" s="1142"/>
      <c r="AP60" s="1143" t="s">
        <v>147</v>
      </c>
      <c r="AQ60" s="1143"/>
      <c r="AR60" s="1148"/>
      <c r="AS60" s="1148"/>
      <c r="AT60" s="459" t="s">
        <v>148</v>
      </c>
      <c r="AU60" s="1141"/>
      <c r="AV60" s="1142"/>
      <c r="AW60" s="1143" t="s">
        <v>147</v>
      </c>
      <c r="AX60" s="1143"/>
      <c r="AY60" s="1148"/>
      <c r="AZ60" s="1148"/>
      <c r="BA60" s="459" t="s">
        <v>148</v>
      </c>
      <c r="BB60" s="1155"/>
      <c r="BC60" s="1155"/>
      <c r="BD60" s="1155"/>
      <c r="BE60" s="1155"/>
      <c r="BF60" s="1155"/>
      <c r="BG60" s="1155"/>
      <c r="BH60" s="1155"/>
      <c r="BI60" s="1155"/>
      <c r="BJ60" s="1155"/>
      <c r="BK60" s="1155"/>
      <c r="BL60" s="1155"/>
      <c r="BM60" s="1155"/>
      <c r="BN60" s="1155"/>
      <c r="BO60" s="1155"/>
      <c r="BP60" s="1156"/>
      <c r="BQ60" s="1148"/>
      <c r="BR60" s="1148"/>
      <c r="BS60" s="1157"/>
      <c r="BT60" s="1144"/>
      <c r="BU60" s="1145"/>
      <c r="BV60" s="1145"/>
      <c r="BW60" s="1145"/>
      <c r="BX60" s="1146"/>
    </row>
    <row r="61" spans="1:76" s="461" customFormat="1" ht="22.15" customHeight="1">
      <c r="A61" s="1147" t="s">
        <v>579</v>
      </c>
      <c r="B61" s="1147"/>
      <c r="C61" s="1147"/>
      <c r="D61" s="1147"/>
      <c r="E61" s="1147"/>
      <c r="F61" s="1147"/>
      <c r="G61" s="1147"/>
      <c r="H61" s="1147"/>
      <c r="I61" s="1147"/>
      <c r="J61" s="1147"/>
      <c r="K61" s="1147"/>
      <c r="L61" s="1147"/>
      <c r="M61" s="1147"/>
      <c r="N61" s="1147"/>
      <c r="O61" s="1147"/>
      <c r="P61" s="1147"/>
      <c r="Q61" s="1147"/>
      <c r="R61" s="1147"/>
      <c r="S61" s="1147"/>
      <c r="T61" s="1147"/>
      <c r="U61" s="1147"/>
      <c r="V61" s="1147"/>
      <c r="W61" s="1147"/>
      <c r="X61" s="1147"/>
      <c r="Y61" s="1147"/>
      <c r="Z61" s="1147"/>
      <c r="AA61" s="1147"/>
      <c r="AB61" s="1147"/>
      <c r="AC61" s="1147"/>
      <c r="AD61" s="1147"/>
      <c r="AE61" s="1147"/>
      <c r="AF61" s="1147"/>
      <c r="AG61" s="1147"/>
      <c r="AH61" s="1147"/>
      <c r="AI61" s="1147"/>
      <c r="AJ61" s="1147"/>
      <c r="AK61" s="1147"/>
      <c r="AL61" s="1147"/>
      <c r="AM61" s="1147"/>
      <c r="AN61" s="1147"/>
      <c r="AO61" s="1147"/>
      <c r="AP61" s="1147"/>
      <c r="AQ61" s="1147"/>
      <c r="AR61" s="1147"/>
      <c r="AS61" s="1147"/>
      <c r="AT61" s="1147"/>
      <c r="AU61" s="1147"/>
      <c r="AV61" s="1147"/>
      <c r="AW61" s="1147"/>
      <c r="AX61" s="1147"/>
      <c r="AY61" s="1147"/>
      <c r="AZ61" s="1147"/>
      <c r="BA61" s="1147"/>
      <c r="BB61" s="1147"/>
      <c r="BC61" s="1147"/>
      <c r="BD61" s="1147"/>
      <c r="BE61" s="1147"/>
      <c r="BF61" s="1147"/>
      <c r="BG61" s="1147"/>
      <c r="BH61" s="1147"/>
      <c r="BI61" s="1147"/>
      <c r="BJ61" s="1147"/>
      <c r="BK61" s="1147"/>
      <c r="BL61" s="1147"/>
      <c r="BM61" s="1147"/>
      <c r="BN61" s="1147"/>
      <c r="BO61" s="1147"/>
      <c r="BP61" s="1147"/>
      <c r="BQ61" s="1147"/>
      <c r="BR61" s="1147"/>
      <c r="BS61" s="1147"/>
      <c r="BT61" s="1147"/>
      <c r="BU61" s="1147"/>
      <c r="BV61" s="1147"/>
      <c r="BW61" s="1147"/>
      <c r="BX61" s="1147"/>
    </row>
  </sheetData>
  <mergeCells count="759">
    <mergeCell ref="BR2:BS2"/>
    <mergeCell ref="BU2:BV2"/>
    <mergeCell ref="A3:BX3"/>
    <mergeCell ref="B6:J6"/>
    <mergeCell ref="K6:Z6"/>
    <mergeCell ref="AB6:AI6"/>
    <mergeCell ref="AJ6:AY6"/>
    <mergeCell ref="BA6:BH6"/>
    <mergeCell ref="BI6:BX6"/>
    <mergeCell ref="B8:J8"/>
    <mergeCell ref="K8:O8"/>
    <mergeCell ref="P8:R8"/>
    <mergeCell ref="S8:W8"/>
    <mergeCell ref="X8:Z8"/>
    <mergeCell ref="AB8:AI8"/>
    <mergeCell ref="AJ8:AN8"/>
    <mergeCell ref="B7:J7"/>
    <mergeCell ref="K7:L7"/>
    <mergeCell ref="M7:R7"/>
    <mergeCell ref="S7:T7"/>
    <mergeCell ref="U7:Z7"/>
    <mergeCell ref="AB7:AI7"/>
    <mergeCell ref="AO8:AQ8"/>
    <mergeCell ref="AR8:AV8"/>
    <mergeCell ref="AW8:AY8"/>
    <mergeCell ref="BA8:BH8"/>
    <mergeCell ref="BI8:BM8"/>
    <mergeCell ref="BN8:BP8"/>
    <mergeCell ref="AJ7:AY7"/>
    <mergeCell ref="BA7:BH7"/>
    <mergeCell ref="BI7:BX7"/>
    <mergeCell ref="BQ8:BU8"/>
    <mergeCell ref="BV8:BX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C19:D19"/>
    <mergeCell ref="E19:Z19"/>
    <mergeCell ref="C20:D20"/>
    <mergeCell ref="E20:Z20"/>
    <mergeCell ref="AA20:AY20"/>
    <mergeCell ref="AA21:AY21"/>
    <mergeCell ref="AH18:AI18"/>
    <mergeCell ref="AZ18:BB18"/>
    <mergeCell ref="BD18:BE18"/>
    <mergeCell ref="AA18:AB18"/>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P27:Q27"/>
    <mergeCell ref="T27:U27"/>
    <mergeCell ref="W27:X27"/>
    <mergeCell ref="Z27:AA27"/>
    <mergeCell ref="AB27:AC27"/>
    <mergeCell ref="AD27:AE27"/>
    <mergeCell ref="A27:B27"/>
    <mergeCell ref="C27:D27"/>
    <mergeCell ref="F27:G27"/>
    <mergeCell ref="I27:J27"/>
    <mergeCell ref="K27:L27"/>
    <mergeCell ref="M27:N27"/>
    <mergeCell ref="AU27:AV27"/>
    <mergeCell ref="AW27:AX27"/>
    <mergeCell ref="AY27:AZ27"/>
    <mergeCell ref="BB27:BO27"/>
    <mergeCell ref="BP27:BS27"/>
    <mergeCell ref="BT27:BX27"/>
    <mergeCell ref="AG27:AH27"/>
    <mergeCell ref="AI27:AJ27"/>
    <mergeCell ref="AK27:AL27"/>
    <mergeCell ref="AN27:AO27"/>
    <mergeCell ref="AP27:AQ27"/>
    <mergeCell ref="AR27:AS27"/>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Z42:AA42"/>
    <mergeCell ref="AB42:AC42"/>
    <mergeCell ref="AD42:AE42"/>
    <mergeCell ref="AG42:AH42"/>
    <mergeCell ref="AI42:AJ42"/>
    <mergeCell ref="AK42:AL42"/>
    <mergeCell ref="AW43:AX43"/>
    <mergeCell ref="AY43:AZ43"/>
    <mergeCell ref="BB43:BO43"/>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AI44:AJ44"/>
    <mergeCell ref="AK44:AL44"/>
    <mergeCell ref="AN44:AO44"/>
    <mergeCell ref="AP44:AQ44"/>
    <mergeCell ref="T44:U44"/>
    <mergeCell ref="W44:X44"/>
    <mergeCell ref="Z44:AA44"/>
    <mergeCell ref="AB44:AC44"/>
    <mergeCell ref="M44:N44"/>
    <mergeCell ref="P44:Q44"/>
    <mergeCell ref="AN45:AO45"/>
    <mergeCell ref="AP45:AQ45"/>
    <mergeCell ref="AR45:AS45"/>
    <mergeCell ref="AU45:AV45"/>
    <mergeCell ref="AW45:AX45"/>
    <mergeCell ref="AY45:AZ45"/>
    <mergeCell ref="Z45:AA45"/>
    <mergeCell ref="AB45:AC45"/>
    <mergeCell ref="AD45:AE45"/>
    <mergeCell ref="AG45:AH45"/>
    <mergeCell ref="AI45:AJ45"/>
    <mergeCell ref="AK45:AL45"/>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I46:J46"/>
    <mergeCell ref="K46:L46"/>
    <mergeCell ref="M47:N47"/>
    <mergeCell ref="P47:Q47"/>
    <mergeCell ref="T47:U47"/>
    <mergeCell ref="W47:X47"/>
    <mergeCell ref="Z47:AA47"/>
    <mergeCell ref="AB47:AC47"/>
    <mergeCell ref="BB48:BO48"/>
    <mergeCell ref="AK48:AL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AW54:AX54"/>
    <mergeCell ref="AY54:AZ54"/>
    <mergeCell ref="Z54:AA54"/>
    <mergeCell ref="AB54:AC54"/>
    <mergeCell ref="AD54:AE54"/>
    <mergeCell ref="AG54:AH54"/>
    <mergeCell ref="AI54:AJ54"/>
    <mergeCell ref="AK54:AL54"/>
    <mergeCell ref="AW55:AX55"/>
    <mergeCell ref="AY55:AZ55"/>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AI56:AJ56"/>
    <mergeCell ref="AK56:AL56"/>
    <mergeCell ref="AN56:AO56"/>
    <mergeCell ref="AP56:AQ56"/>
    <mergeCell ref="T56:U56"/>
    <mergeCell ref="W56:X56"/>
    <mergeCell ref="Z56:AA56"/>
    <mergeCell ref="AB56:AC56"/>
    <mergeCell ref="M56:N56"/>
    <mergeCell ref="P56:Q56"/>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70866141732283472" right="0.70866141732283472" top="0.35433070866141736" bottom="0.35433070866141736" header="0.31496062992125984" footer="0.39370078740157483"/>
  <pageSetup paperSize="9" scale="41"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F43" sqref="F43:R45"/>
    </sheetView>
  </sheetViews>
  <sheetFormatPr defaultColWidth="9" defaultRowHeight="14.25"/>
  <cols>
    <col min="1" max="29" width="3.25" style="94" customWidth="1"/>
    <col min="30" max="16384" width="9" style="94"/>
  </cols>
  <sheetData>
    <row r="1" spans="1:30" ht="16.5" customHeight="1">
      <c r="A1" s="92" t="s">
        <v>628</v>
      </c>
      <c r="B1" s="93"/>
      <c r="C1" s="93"/>
      <c r="D1" s="93"/>
      <c r="E1" s="93"/>
      <c r="F1" s="93"/>
      <c r="G1" s="93"/>
      <c r="H1" s="93"/>
      <c r="I1" s="93"/>
      <c r="J1" s="93"/>
      <c r="K1" s="93"/>
      <c r="L1" s="93"/>
      <c r="M1" s="93"/>
      <c r="N1" s="93"/>
      <c r="O1" s="93"/>
      <c r="P1" s="93"/>
      <c r="Q1" s="93"/>
      <c r="R1" s="93"/>
      <c r="S1" s="93"/>
      <c r="T1" s="93"/>
      <c r="U1" s="93"/>
      <c r="V1" s="93"/>
      <c r="W1" s="93"/>
      <c r="X1" s="1356"/>
      <c r="Y1" s="1356"/>
      <c r="Z1" s="1356"/>
      <c r="AA1" s="1356"/>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57" t="s">
        <v>629</v>
      </c>
      <c r="B3" s="1358"/>
      <c r="C3" s="1358"/>
      <c r="D3" s="1358"/>
      <c r="E3" s="1358"/>
      <c r="F3" s="1358"/>
      <c r="G3" s="1358"/>
      <c r="H3" s="1358"/>
      <c r="I3" s="1358"/>
      <c r="J3" s="1358"/>
      <c r="K3" s="1358"/>
      <c r="L3" s="1358"/>
      <c r="M3" s="1358"/>
      <c r="N3" s="1358"/>
      <c r="O3" s="1358"/>
      <c r="P3" s="1358"/>
      <c r="Q3" s="1358"/>
      <c r="R3" s="1358"/>
      <c r="S3" s="1358"/>
      <c r="T3" s="1358"/>
      <c r="U3" s="1358"/>
      <c r="V3" s="1358"/>
      <c r="W3" s="1358"/>
      <c r="X3" s="1358"/>
      <c r="Y3" s="1358"/>
      <c r="Z3" s="1358"/>
      <c r="AA3" s="1358"/>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630</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59" t="s">
        <v>631</v>
      </c>
      <c r="B8" s="1359"/>
      <c r="C8" s="1359"/>
      <c r="D8" s="1359"/>
      <c r="E8" s="1359"/>
      <c r="F8" s="1359"/>
      <c r="G8" s="1359"/>
      <c r="H8" s="1359"/>
      <c r="I8" s="1359"/>
      <c r="J8" s="1359"/>
      <c r="K8" s="1359"/>
      <c r="L8" s="1359"/>
      <c r="M8" s="1359"/>
      <c r="N8" s="1359"/>
      <c r="O8" s="1359"/>
      <c r="P8" s="1359"/>
      <c r="Q8" s="1359"/>
      <c r="R8" s="1359"/>
      <c r="S8" s="1359"/>
      <c r="T8" s="1359"/>
      <c r="U8" s="1359"/>
      <c r="V8" s="1359"/>
      <c r="W8" s="1359"/>
      <c r="X8" s="1359"/>
      <c r="Y8" s="1359"/>
      <c r="Z8" s="1359"/>
      <c r="AA8" s="1359"/>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51" t="s">
        <v>632</v>
      </c>
      <c r="B10" s="1351"/>
      <c r="C10" s="1351"/>
      <c r="D10" s="1351"/>
      <c r="E10" s="1351"/>
      <c r="F10" s="1351"/>
      <c r="G10" s="1351"/>
      <c r="H10" s="1351"/>
      <c r="I10" s="1351"/>
      <c r="J10" s="1351"/>
      <c r="K10" s="1351"/>
      <c r="L10" s="1351"/>
      <c r="M10" s="1351"/>
      <c r="N10" s="1351"/>
      <c r="O10" s="1351"/>
      <c r="P10" s="1351"/>
      <c r="Q10" s="1351"/>
      <c r="R10" s="1351"/>
      <c r="S10" s="1351"/>
      <c r="T10" s="1351"/>
      <c r="U10" s="1351"/>
      <c r="V10" s="1351"/>
      <c r="W10" s="1351"/>
      <c r="X10" s="1351"/>
      <c r="Y10" s="1351"/>
      <c r="Z10" s="1351"/>
      <c r="AA10" s="1351"/>
    </row>
    <row r="11" spans="1:30" ht="17.100000000000001" customHeight="1">
      <c r="A11" s="1351" t="s">
        <v>289</v>
      </c>
      <c r="B11" s="1351"/>
      <c r="C11" s="1351"/>
      <c r="D11" s="1351"/>
      <c r="E11" s="1351"/>
      <c r="F11" s="1351"/>
      <c r="G11" s="1351"/>
      <c r="H11" s="1351"/>
      <c r="I11" s="1351"/>
      <c r="J11" s="1351"/>
      <c r="K11" s="1351"/>
      <c r="L11" s="1351"/>
      <c r="M11" s="1351"/>
      <c r="N11" s="1351"/>
      <c r="O11" s="1351"/>
      <c r="P11" s="1351"/>
      <c r="Q11" s="1351"/>
      <c r="R11" s="1351"/>
      <c r="S11" s="1351"/>
      <c r="T11" s="1351"/>
      <c r="U11" s="1351"/>
      <c r="V11" s="1351"/>
      <c r="W11" s="1351"/>
      <c r="X11" s="1351"/>
      <c r="Y11" s="1351"/>
      <c r="Z11" s="1351"/>
      <c r="AA11" s="1351"/>
    </row>
    <row r="12" spans="1:30" ht="17.100000000000001" customHeight="1">
      <c r="A12" s="1351" t="s">
        <v>290</v>
      </c>
      <c r="B12" s="1351"/>
      <c r="C12" s="1351"/>
      <c r="D12" s="1351"/>
      <c r="E12" s="1351"/>
      <c r="F12" s="1351"/>
      <c r="G12" s="1351"/>
      <c r="H12" s="1351"/>
      <c r="I12" s="1351"/>
      <c r="J12" s="1351"/>
      <c r="K12" s="1351"/>
      <c r="L12" s="1351"/>
      <c r="M12" s="1351"/>
      <c r="N12" s="1351"/>
      <c r="O12" s="1351"/>
      <c r="P12" s="1351"/>
      <c r="Q12" s="1351"/>
      <c r="R12" s="1351"/>
      <c r="S12" s="1351"/>
      <c r="T12" s="1351"/>
      <c r="U12" s="1351"/>
      <c r="V12" s="1351"/>
      <c r="W12" s="1351"/>
      <c r="X12" s="1351"/>
      <c r="Y12" s="1351"/>
      <c r="Z12" s="1351"/>
      <c r="AA12" s="1351"/>
    </row>
    <row r="13" spans="1:30" ht="17.100000000000001" customHeight="1">
      <c r="A13" s="1351" t="s">
        <v>291</v>
      </c>
      <c r="B13" s="1351"/>
      <c r="C13" s="1351"/>
      <c r="D13" s="1351"/>
      <c r="E13" s="1351"/>
      <c r="F13" s="1351"/>
      <c r="G13" s="1351"/>
      <c r="H13" s="1351"/>
      <c r="I13" s="1351"/>
      <c r="J13" s="1351"/>
      <c r="K13" s="1351"/>
      <c r="L13" s="1351"/>
      <c r="M13" s="1351"/>
      <c r="N13" s="1351"/>
      <c r="O13" s="1351"/>
      <c r="P13" s="1351"/>
      <c r="Q13" s="1351"/>
      <c r="R13" s="1351"/>
      <c r="S13" s="1351"/>
      <c r="T13" s="1351"/>
      <c r="U13" s="1351"/>
      <c r="V13" s="1351"/>
      <c r="W13" s="1351"/>
      <c r="X13" s="1351"/>
      <c r="Y13" s="1351"/>
      <c r="Z13" s="1351"/>
      <c r="AA13" s="1351"/>
    </row>
    <row r="14" spans="1:30" ht="17.100000000000001" customHeight="1">
      <c r="A14" s="1351" t="s">
        <v>292</v>
      </c>
      <c r="B14" s="1351"/>
      <c r="C14" s="1351"/>
      <c r="D14" s="1351"/>
      <c r="E14" s="1351"/>
      <c r="F14" s="1351"/>
      <c r="G14" s="1351"/>
      <c r="H14" s="1351"/>
      <c r="I14" s="1351"/>
      <c r="J14" s="1351"/>
      <c r="K14" s="1351"/>
      <c r="L14" s="1351"/>
      <c r="M14" s="1351"/>
      <c r="N14" s="1351"/>
      <c r="O14" s="1351"/>
      <c r="P14" s="1351"/>
      <c r="Q14" s="1351"/>
      <c r="R14" s="1351"/>
      <c r="S14" s="1351"/>
      <c r="T14" s="1351"/>
      <c r="U14" s="1351"/>
      <c r="V14" s="1351"/>
      <c r="W14" s="1351"/>
      <c r="X14" s="1351"/>
      <c r="Y14" s="1351"/>
      <c r="Z14" s="1351"/>
      <c r="AA14" s="1351"/>
    </row>
    <row r="15" spans="1:30" ht="17.100000000000001" customHeight="1">
      <c r="A15" s="1351" t="s">
        <v>293</v>
      </c>
      <c r="B15" s="1351"/>
      <c r="C15" s="1351"/>
      <c r="D15" s="1351"/>
      <c r="E15" s="1351"/>
      <c r="F15" s="1351"/>
      <c r="G15" s="1351"/>
      <c r="H15" s="1351"/>
      <c r="I15" s="1351"/>
      <c r="J15" s="1351"/>
      <c r="K15" s="1351"/>
      <c r="L15" s="1351"/>
      <c r="M15" s="1351"/>
      <c r="N15" s="1351"/>
      <c r="O15" s="1351"/>
      <c r="P15" s="1351"/>
      <c r="Q15" s="1351"/>
      <c r="R15" s="1351"/>
      <c r="S15" s="1351"/>
      <c r="T15" s="1351"/>
      <c r="U15" s="1351"/>
      <c r="V15" s="1351"/>
      <c r="W15" s="1351"/>
      <c r="X15" s="1351"/>
      <c r="Y15" s="1351"/>
      <c r="Z15" s="1351"/>
      <c r="AA15" s="1351"/>
      <c r="AD15" s="96"/>
    </row>
    <row r="16" spans="1:30" ht="17.100000000000001" customHeight="1">
      <c r="A16" s="1351" t="s">
        <v>294</v>
      </c>
      <c r="B16" s="1351"/>
      <c r="C16" s="1351"/>
      <c r="D16" s="1351"/>
      <c r="E16" s="1351"/>
      <c r="F16" s="1351"/>
      <c r="G16" s="1351"/>
      <c r="H16" s="1351"/>
      <c r="I16" s="1351"/>
      <c r="J16" s="1351"/>
      <c r="K16" s="1351"/>
      <c r="L16" s="1351"/>
      <c r="M16" s="1351"/>
      <c r="N16" s="1351"/>
      <c r="O16" s="1351"/>
      <c r="P16" s="1351"/>
      <c r="Q16" s="1351"/>
      <c r="R16" s="1351"/>
      <c r="S16" s="1351"/>
      <c r="T16" s="1351"/>
      <c r="U16" s="1351"/>
      <c r="V16" s="1351"/>
      <c r="W16" s="1351"/>
      <c r="X16" s="1351"/>
      <c r="Y16" s="1351"/>
      <c r="Z16" s="1351"/>
      <c r="AA16" s="1351"/>
    </row>
    <row r="17" spans="1:27" ht="17.100000000000001" customHeight="1">
      <c r="A17" s="1351" t="s">
        <v>295</v>
      </c>
      <c r="B17" s="1351"/>
      <c r="C17" s="1351"/>
      <c r="D17" s="1351"/>
      <c r="E17" s="1351"/>
      <c r="F17" s="1351"/>
      <c r="G17" s="1351"/>
      <c r="H17" s="1351"/>
      <c r="I17" s="1351"/>
      <c r="J17" s="1351"/>
      <c r="K17" s="1351"/>
      <c r="L17" s="1351"/>
      <c r="M17" s="1351"/>
      <c r="N17" s="1351"/>
      <c r="O17" s="1351"/>
      <c r="P17" s="1351"/>
      <c r="Q17" s="1351"/>
      <c r="R17" s="1351"/>
      <c r="S17" s="1351"/>
      <c r="T17" s="1351"/>
      <c r="U17" s="1351"/>
      <c r="V17" s="1351"/>
      <c r="W17" s="1351"/>
      <c r="X17" s="1351"/>
      <c r="Y17" s="1351"/>
      <c r="Z17" s="1351"/>
      <c r="AA17" s="1351"/>
    </row>
    <row r="18" spans="1:27" ht="17.100000000000001" customHeight="1">
      <c r="A18" s="1351" t="s">
        <v>296</v>
      </c>
      <c r="B18" s="1351"/>
      <c r="C18" s="1351"/>
      <c r="D18" s="1351"/>
      <c r="E18" s="1351"/>
      <c r="F18" s="1351"/>
      <c r="G18" s="1351"/>
      <c r="H18" s="1351"/>
      <c r="I18" s="1351"/>
      <c r="J18" s="1351"/>
      <c r="K18" s="1351"/>
      <c r="L18" s="1351"/>
      <c r="M18" s="1351"/>
      <c r="N18" s="1351"/>
      <c r="O18" s="1351"/>
      <c r="P18" s="1351"/>
      <c r="Q18" s="1351"/>
      <c r="R18" s="1351"/>
      <c r="S18" s="1351"/>
      <c r="T18" s="1351"/>
      <c r="U18" s="1351"/>
      <c r="V18" s="1351"/>
      <c r="W18" s="1351"/>
      <c r="X18" s="1351"/>
      <c r="Y18" s="1351"/>
      <c r="Z18" s="1351"/>
      <c r="AA18" s="1351"/>
    </row>
    <row r="19" spans="1:27" ht="17.100000000000001" customHeight="1">
      <c r="A19" s="1351" t="s">
        <v>297</v>
      </c>
      <c r="B19" s="1351"/>
      <c r="C19" s="1351"/>
      <c r="D19" s="1351"/>
      <c r="E19" s="1351"/>
      <c r="F19" s="1351"/>
      <c r="G19" s="1351"/>
      <c r="H19" s="1351"/>
      <c r="I19" s="1351"/>
      <c r="J19" s="1351"/>
      <c r="K19" s="1351"/>
      <c r="L19" s="1351"/>
      <c r="M19" s="1351"/>
      <c r="N19" s="1351"/>
      <c r="O19" s="1351"/>
      <c r="P19" s="1351"/>
      <c r="Q19" s="1351"/>
      <c r="R19" s="1351"/>
      <c r="S19" s="1351"/>
      <c r="T19" s="1351"/>
      <c r="U19" s="1351"/>
      <c r="V19" s="1351"/>
      <c r="W19" s="1351"/>
      <c r="X19" s="1351"/>
      <c r="Y19" s="1351"/>
      <c r="Z19" s="1351"/>
      <c r="AA19" s="1351"/>
    </row>
    <row r="20" spans="1:27" ht="17.100000000000001" customHeight="1">
      <c r="A20" s="1351" t="s">
        <v>298</v>
      </c>
      <c r="B20" s="1351"/>
      <c r="C20" s="1351"/>
      <c r="D20" s="1351"/>
      <c r="E20" s="1351"/>
      <c r="F20" s="1351"/>
      <c r="G20" s="1351"/>
      <c r="H20" s="1351"/>
      <c r="I20" s="1351"/>
      <c r="J20" s="1351"/>
      <c r="K20" s="1351"/>
      <c r="L20" s="1351"/>
      <c r="M20" s="1351"/>
      <c r="N20" s="1351"/>
      <c r="O20" s="1351"/>
      <c r="P20" s="1351"/>
      <c r="Q20" s="1351"/>
      <c r="R20" s="1351"/>
      <c r="S20" s="1351"/>
      <c r="T20" s="1351"/>
      <c r="U20" s="1351"/>
      <c r="V20" s="1351"/>
      <c r="W20" s="1351"/>
      <c r="X20" s="1351"/>
      <c r="Y20" s="1351"/>
      <c r="Z20" s="1351"/>
      <c r="AA20" s="1351"/>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52" t="s">
        <v>299</v>
      </c>
      <c r="B22" s="1352"/>
      <c r="C22" s="1352"/>
      <c r="D22" s="1352"/>
      <c r="E22" s="1352"/>
      <c r="F22" s="1352"/>
      <c r="G22" s="1352"/>
      <c r="H22" s="1352"/>
      <c r="I22" s="1352"/>
      <c r="J22" s="1352"/>
      <c r="K22" s="1352"/>
      <c r="L22" s="1352"/>
      <c r="M22" s="1352"/>
      <c r="N22" s="1352"/>
      <c r="O22" s="1352"/>
      <c r="P22" s="1352"/>
      <c r="Q22" s="1352"/>
      <c r="R22" s="1352"/>
      <c r="S22" s="1352"/>
      <c r="T22" s="1352"/>
      <c r="U22" s="1352"/>
      <c r="V22" s="1352"/>
      <c r="W22" s="1352"/>
      <c r="X22" s="1352"/>
      <c r="Y22" s="1352"/>
      <c r="Z22" s="1352"/>
      <c r="AA22" s="1352"/>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53" t="s">
        <v>334</v>
      </c>
      <c r="B24" s="1353"/>
      <c r="C24" s="1353"/>
      <c r="D24" s="1353"/>
      <c r="E24" s="97" t="s">
        <v>300</v>
      </c>
      <c r="F24" s="97"/>
      <c r="G24" s="97"/>
      <c r="H24" s="93"/>
      <c r="I24" s="93"/>
      <c r="J24" s="93"/>
      <c r="K24" s="93"/>
      <c r="L24" s="93"/>
      <c r="M24" s="93"/>
      <c r="N24" s="93"/>
      <c r="O24" s="93"/>
      <c r="P24" s="1354" t="s">
        <v>301</v>
      </c>
      <c r="Q24" s="1354"/>
      <c r="R24" s="1355" t="s">
        <v>688</v>
      </c>
      <c r="S24" s="1355"/>
      <c r="T24" s="1355"/>
      <c r="U24" s="98" t="s">
        <v>38</v>
      </c>
      <c r="V24" s="1355">
        <v>3</v>
      </c>
      <c r="W24" s="1355"/>
      <c r="X24" s="98" t="s">
        <v>155</v>
      </c>
      <c r="Y24" s="1355">
        <v>5</v>
      </c>
      <c r="Z24" s="1355"/>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45" t="s">
        <v>43</v>
      </c>
      <c r="D26" s="1345"/>
      <c r="E26" s="1345"/>
      <c r="F26" s="1350" t="s">
        <v>338</v>
      </c>
      <c r="G26" s="1350"/>
      <c r="H26" s="1350"/>
      <c r="I26" s="1350"/>
      <c r="J26" s="1350"/>
      <c r="K26" s="1350"/>
      <c r="L26" s="1350"/>
      <c r="M26" s="1350"/>
      <c r="N26" s="1350"/>
      <c r="O26" s="1350"/>
      <c r="P26" s="1350"/>
      <c r="Q26" s="1350"/>
      <c r="R26" s="1350"/>
      <c r="S26" s="1350"/>
      <c r="T26" s="1350"/>
      <c r="U26" s="1350"/>
      <c r="V26" s="1350"/>
      <c r="W26" s="1350"/>
      <c r="X26" s="1350"/>
      <c r="Y26" s="1350"/>
      <c r="Z26" s="1350"/>
      <c r="AA26" s="1350"/>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45" t="s">
        <v>302</v>
      </c>
      <c r="D28" s="1345"/>
      <c r="E28" s="1345"/>
      <c r="F28" s="1350" t="s">
        <v>337</v>
      </c>
      <c r="G28" s="1350"/>
      <c r="H28" s="1350"/>
      <c r="I28" s="1350"/>
      <c r="J28" s="1350"/>
      <c r="K28" s="1350"/>
      <c r="L28" s="1350"/>
      <c r="M28" s="1350"/>
      <c r="N28" s="1350"/>
      <c r="O28" s="1350"/>
      <c r="P28" s="1350"/>
      <c r="Q28" s="1350"/>
      <c r="R28" s="1350"/>
      <c r="S28" s="1350"/>
      <c r="T28" s="1350"/>
      <c r="U28" s="1350"/>
      <c r="V28" s="1350"/>
      <c r="W28" s="1350"/>
      <c r="X28" s="1350"/>
      <c r="Y28" s="1350"/>
      <c r="Z28" s="1350"/>
      <c r="AA28" s="1350"/>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45" t="s">
        <v>633</v>
      </c>
      <c r="D30" s="1345"/>
      <c r="E30" s="1345"/>
      <c r="F30" s="1345"/>
      <c r="G30" s="1345"/>
      <c r="H30" s="1345"/>
      <c r="I30" s="1345"/>
      <c r="J30" s="1345"/>
      <c r="K30" s="1345"/>
      <c r="L30" s="1345"/>
      <c r="M30" s="1345"/>
      <c r="N30" s="1345"/>
      <c r="O30" s="1345"/>
      <c r="P30" s="1350" t="s">
        <v>339</v>
      </c>
      <c r="Q30" s="1350"/>
      <c r="R30" s="1350"/>
      <c r="S30" s="1350"/>
      <c r="T30" s="1350"/>
      <c r="U30" s="1350"/>
      <c r="V30" s="1350"/>
      <c r="W30" s="1350"/>
      <c r="X30" s="1350"/>
      <c r="Y30" s="1350"/>
      <c r="Z30" s="1350"/>
      <c r="AA30" s="1350"/>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45" t="s">
        <v>353</v>
      </c>
      <c r="D32" s="1345"/>
      <c r="E32" s="1345"/>
      <c r="F32" s="1346" t="s">
        <v>683</v>
      </c>
      <c r="G32" s="1346"/>
      <c r="H32" s="1346"/>
      <c r="I32" s="1346"/>
      <c r="J32" s="1346"/>
      <c r="K32" s="1346"/>
      <c r="L32" s="1346"/>
      <c r="M32" s="1346"/>
      <c r="N32" s="1346"/>
      <c r="O32" s="1346"/>
      <c r="P32" s="1346"/>
      <c r="Q32" s="1346"/>
      <c r="R32" s="1346"/>
      <c r="S32" s="1346"/>
      <c r="T32" s="1346"/>
      <c r="U32" s="1346"/>
      <c r="V32" s="1346"/>
      <c r="W32" s="1346"/>
      <c r="X32" s="1346"/>
      <c r="Y32" s="1346"/>
      <c r="Z32" s="1346"/>
      <c r="AA32" s="1346"/>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7" t="s">
        <v>305</v>
      </c>
      <c r="C39" s="1348"/>
      <c r="D39" s="1348"/>
      <c r="E39" s="1349"/>
      <c r="F39" s="1347" t="s">
        <v>306</v>
      </c>
      <c r="G39" s="1348"/>
      <c r="H39" s="1348"/>
      <c r="I39" s="1348"/>
      <c r="J39" s="1348"/>
      <c r="K39" s="1348"/>
      <c r="L39" s="1348"/>
      <c r="M39" s="1348"/>
      <c r="N39" s="1348"/>
      <c r="O39" s="1348"/>
      <c r="P39" s="1348"/>
      <c r="Q39" s="1348"/>
      <c r="R39" s="1349"/>
      <c r="S39" s="1347" t="s">
        <v>307</v>
      </c>
      <c r="T39" s="1348"/>
      <c r="U39" s="1348"/>
      <c r="V39" s="1348"/>
      <c r="W39" s="1348"/>
      <c r="X39" s="1348"/>
      <c r="Y39" s="1348"/>
      <c r="Z39" s="1349"/>
      <c r="AA39" s="105"/>
    </row>
    <row r="40" spans="1:27">
      <c r="A40" s="106"/>
      <c r="B40" s="1327" t="str">
        <f>IF(入力フォーム!D5="","",入力フォーム!D5)</f>
        <v/>
      </c>
      <c r="C40" s="1328"/>
      <c r="D40" s="1328"/>
      <c r="E40" s="1329"/>
      <c r="F40" s="1327" t="s">
        <v>691</v>
      </c>
      <c r="G40" s="1328"/>
      <c r="H40" s="1328"/>
      <c r="I40" s="1328"/>
      <c r="J40" s="1328"/>
      <c r="K40" s="1328"/>
      <c r="L40" s="1328"/>
      <c r="M40" s="1328"/>
      <c r="N40" s="1328"/>
      <c r="O40" s="1328"/>
      <c r="P40" s="1328"/>
      <c r="Q40" s="1328"/>
      <c r="R40" s="1329"/>
      <c r="S40" s="1336" t="s">
        <v>627</v>
      </c>
      <c r="T40" s="1337"/>
      <c r="U40" s="1337"/>
      <c r="V40" s="108" t="s">
        <v>38</v>
      </c>
      <c r="W40" s="107">
        <v>10</v>
      </c>
      <c r="X40" s="108" t="s">
        <v>308</v>
      </c>
      <c r="Y40" s="107">
        <v>15</v>
      </c>
      <c r="Z40" s="109" t="s">
        <v>40</v>
      </c>
      <c r="AA40" s="105"/>
    </row>
    <row r="41" spans="1:27" s="112" customFormat="1" ht="12">
      <c r="A41" s="110"/>
      <c r="B41" s="1330"/>
      <c r="C41" s="1331"/>
      <c r="D41" s="1331"/>
      <c r="E41" s="1332"/>
      <c r="F41" s="1330"/>
      <c r="G41" s="1331"/>
      <c r="H41" s="1331"/>
      <c r="I41" s="1331"/>
      <c r="J41" s="1331"/>
      <c r="K41" s="1331"/>
      <c r="L41" s="1331"/>
      <c r="M41" s="1331"/>
      <c r="N41" s="1331"/>
      <c r="O41" s="1331"/>
      <c r="P41" s="1331"/>
      <c r="Q41" s="1331"/>
      <c r="R41" s="1332"/>
      <c r="S41" s="1338" t="s">
        <v>309</v>
      </c>
      <c r="T41" s="1339"/>
      <c r="U41" s="1339"/>
      <c r="V41" s="1339"/>
      <c r="W41" s="1339"/>
      <c r="X41" s="1339"/>
      <c r="Y41" s="1339"/>
      <c r="Z41" s="1340"/>
      <c r="AA41" s="111"/>
    </row>
    <row r="42" spans="1:27">
      <c r="A42" s="106"/>
      <c r="B42" s="1333"/>
      <c r="C42" s="1334"/>
      <c r="D42" s="1334"/>
      <c r="E42" s="1335"/>
      <c r="F42" s="1333"/>
      <c r="G42" s="1334"/>
      <c r="H42" s="1334"/>
      <c r="I42" s="1334"/>
      <c r="J42" s="1334"/>
      <c r="K42" s="1334"/>
      <c r="L42" s="1334"/>
      <c r="M42" s="1334"/>
      <c r="N42" s="1334"/>
      <c r="O42" s="1334"/>
      <c r="P42" s="1334"/>
      <c r="Q42" s="1334"/>
      <c r="R42" s="1335"/>
      <c r="S42" s="1336" t="s">
        <v>688</v>
      </c>
      <c r="T42" s="1337"/>
      <c r="U42" s="1337"/>
      <c r="V42" s="114" t="s">
        <v>38</v>
      </c>
      <c r="W42" s="113">
        <v>3</v>
      </c>
      <c r="X42" s="114" t="s">
        <v>308</v>
      </c>
      <c r="Y42" s="113">
        <v>5</v>
      </c>
      <c r="Z42" s="115" t="s">
        <v>40</v>
      </c>
      <c r="AA42" s="105"/>
    </row>
    <row r="43" spans="1:27">
      <c r="A43" s="106"/>
      <c r="B43" s="1327"/>
      <c r="C43" s="1328"/>
      <c r="D43" s="1328"/>
      <c r="E43" s="1329"/>
      <c r="F43" s="1327"/>
      <c r="G43" s="1328"/>
      <c r="H43" s="1328"/>
      <c r="I43" s="1328"/>
      <c r="J43" s="1328"/>
      <c r="K43" s="1328"/>
      <c r="L43" s="1328"/>
      <c r="M43" s="1328"/>
      <c r="N43" s="1328"/>
      <c r="O43" s="1328"/>
      <c r="P43" s="1328"/>
      <c r="Q43" s="1328"/>
      <c r="R43" s="1329"/>
      <c r="S43" s="1336"/>
      <c r="T43" s="1337"/>
      <c r="U43" s="1337"/>
      <c r="V43" s="108" t="s">
        <v>38</v>
      </c>
      <c r="W43" s="107"/>
      <c r="X43" s="108" t="s">
        <v>308</v>
      </c>
      <c r="Y43" s="107"/>
      <c r="Z43" s="109" t="s">
        <v>40</v>
      </c>
      <c r="AA43" s="105"/>
    </row>
    <row r="44" spans="1:27" s="112" customFormat="1" ht="12">
      <c r="A44" s="110"/>
      <c r="B44" s="1330"/>
      <c r="C44" s="1331"/>
      <c r="D44" s="1331"/>
      <c r="E44" s="1332"/>
      <c r="F44" s="1330"/>
      <c r="G44" s="1331"/>
      <c r="H44" s="1331"/>
      <c r="I44" s="1331"/>
      <c r="J44" s="1331"/>
      <c r="K44" s="1331"/>
      <c r="L44" s="1331"/>
      <c r="M44" s="1331"/>
      <c r="N44" s="1331"/>
      <c r="O44" s="1331"/>
      <c r="P44" s="1331"/>
      <c r="Q44" s="1331"/>
      <c r="R44" s="1332"/>
      <c r="S44" s="1338" t="s">
        <v>309</v>
      </c>
      <c r="T44" s="1339"/>
      <c r="U44" s="1339"/>
      <c r="V44" s="1339"/>
      <c r="W44" s="1339"/>
      <c r="X44" s="1339"/>
      <c r="Y44" s="1339"/>
      <c r="Z44" s="1340"/>
      <c r="AA44" s="111"/>
    </row>
    <row r="45" spans="1:27">
      <c r="A45" s="106"/>
      <c r="B45" s="1333"/>
      <c r="C45" s="1334"/>
      <c r="D45" s="1334"/>
      <c r="E45" s="1335"/>
      <c r="F45" s="1333"/>
      <c r="G45" s="1334"/>
      <c r="H45" s="1334"/>
      <c r="I45" s="1334"/>
      <c r="J45" s="1334"/>
      <c r="K45" s="1334"/>
      <c r="L45" s="1334"/>
      <c r="M45" s="1334"/>
      <c r="N45" s="1334"/>
      <c r="O45" s="1334"/>
      <c r="P45" s="1334"/>
      <c r="Q45" s="1334"/>
      <c r="R45" s="1335"/>
      <c r="S45" s="1341"/>
      <c r="T45" s="1342"/>
      <c r="U45" s="1342"/>
      <c r="V45" s="114" t="s">
        <v>38</v>
      </c>
      <c r="W45" s="113"/>
      <c r="X45" s="114" t="s">
        <v>308</v>
      </c>
      <c r="Y45" s="113"/>
      <c r="Z45" s="115" t="s">
        <v>40</v>
      </c>
      <c r="AA45" s="105"/>
    </row>
    <row r="46" spans="1:27">
      <c r="A46" s="106"/>
      <c r="B46" s="1327"/>
      <c r="C46" s="1328"/>
      <c r="D46" s="1328"/>
      <c r="E46" s="1329"/>
      <c r="F46" s="1327"/>
      <c r="G46" s="1328"/>
      <c r="H46" s="1328"/>
      <c r="I46" s="1328"/>
      <c r="J46" s="1328"/>
      <c r="K46" s="1328"/>
      <c r="L46" s="1328"/>
      <c r="M46" s="1328"/>
      <c r="N46" s="1328"/>
      <c r="O46" s="1328"/>
      <c r="P46" s="1328"/>
      <c r="Q46" s="1328"/>
      <c r="R46" s="1329"/>
      <c r="S46" s="1336"/>
      <c r="T46" s="1337"/>
      <c r="U46" s="1337"/>
      <c r="V46" s="108" t="s">
        <v>38</v>
      </c>
      <c r="W46" s="107"/>
      <c r="X46" s="108" t="s">
        <v>308</v>
      </c>
      <c r="Y46" s="107"/>
      <c r="Z46" s="109" t="s">
        <v>40</v>
      </c>
      <c r="AA46" s="105"/>
    </row>
    <row r="47" spans="1:27" s="112" customFormat="1" ht="12">
      <c r="A47" s="110"/>
      <c r="B47" s="1330"/>
      <c r="C47" s="1331"/>
      <c r="D47" s="1331"/>
      <c r="E47" s="1332"/>
      <c r="F47" s="1330"/>
      <c r="G47" s="1331"/>
      <c r="H47" s="1331"/>
      <c r="I47" s="1331"/>
      <c r="J47" s="1331"/>
      <c r="K47" s="1331"/>
      <c r="L47" s="1331"/>
      <c r="M47" s="1331"/>
      <c r="N47" s="1331"/>
      <c r="O47" s="1331"/>
      <c r="P47" s="1331"/>
      <c r="Q47" s="1331"/>
      <c r="R47" s="1332"/>
      <c r="S47" s="1338" t="s">
        <v>309</v>
      </c>
      <c r="T47" s="1339"/>
      <c r="U47" s="1339"/>
      <c r="V47" s="1339"/>
      <c r="W47" s="1339"/>
      <c r="X47" s="1339"/>
      <c r="Y47" s="1339"/>
      <c r="Z47" s="1340"/>
      <c r="AA47" s="111"/>
    </row>
    <row r="48" spans="1:27">
      <c r="A48" s="106"/>
      <c r="B48" s="1333"/>
      <c r="C48" s="1334"/>
      <c r="D48" s="1334"/>
      <c r="E48" s="1335"/>
      <c r="F48" s="1333"/>
      <c r="G48" s="1334"/>
      <c r="H48" s="1334"/>
      <c r="I48" s="1334"/>
      <c r="J48" s="1334"/>
      <c r="K48" s="1334"/>
      <c r="L48" s="1334"/>
      <c r="M48" s="1334"/>
      <c r="N48" s="1334"/>
      <c r="O48" s="1334"/>
      <c r="P48" s="1334"/>
      <c r="Q48" s="1334"/>
      <c r="R48" s="1335"/>
      <c r="S48" s="1343"/>
      <c r="T48" s="1344"/>
      <c r="U48" s="1344"/>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25" t="s">
        <v>43</v>
      </c>
      <c r="C51" s="1325"/>
      <c r="D51" s="1325"/>
      <c r="E51" s="1326" t="str">
        <f>IF(入力フォーム!D9="","",入力フォーム!D9)</f>
        <v/>
      </c>
      <c r="F51" s="1326"/>
      <c r="G51" s="1326"/>
      <c r="H51" s="1326"/>
      <c r="I51" s="1326"/>
      <c r="J51" s="1326"/>
      <c r="K51" s="1326"/>
      <c r="L51" s="1326"/>
      <c r="M51" s="1326"/>
      <c r="N51" s="1326"/>
      <c r="O51" s="1326"/>
      <c r="P51" s="1326"/>
      <c r="Q51" s="1326"/>
      <c r="R51" s="1326"/>
      <c r="S51" s="1326"/>
      <c r="T51" s="1326"/>
      <c r="U51" s="1326"/>
      <c r="V51" s="1326"/>
      <c r="W51" s="1326"/>
      <c r="X51" s="1326"/>
      <c r="Y51" s="1326"/>
      <c r="Z51" s="1326"/>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25" t="s">
        <v>159</v>
      </c>
      <c r="C53" s="1325"/>
      <c r="D53" s="1325"/>
      <c r="E53" s="1326" t="str">
        <f>IF(入力フォーム!D10="","",入力フォーム!D10)</f>
        <v/>
      </c>
      <c r="F53" s="1326"/>
      <c r="G53" s="1326"/>
      <c r="H53" s="1326"/>
      <c r="I53" s="1326"/>
      <c r="J53" s="1326"/>
      <c r="K53" s="1326"/>
      <c r="L53" s="1326"/>
      <c r="M53" s="1326"/>
      <c r="N53" s="1326"/>
      <c r="O53" s="1326"/>
      <c r="P53" s="1326"/>
      <c r="Q53" s="1326"/>
      <c r="R53" s="1326"/>
      <c r="S53" s="1326"/>
      <c r="T53" s="1326"/>
      <c r="U53" s="1326"/>
      <c r="V53" s="1326"/>
      <c r="W53" s="1326"/>
      <c r="X53" s="1326"/>
      <c r="Y53" s="1326"/>
      <c r="Z53" s="1326"/>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25" t="s">
        <v>272</v>
      </c>
      <c r="C55" s="1325"/>
      <c r="D55" s="1325"/>
      <c r="E55" s="1326" t="str">
        <f>IF(入力フォーム!D11="","",入力フォーム!D11)</f>
        <v/>
      </c>
      <c r="F55" s="1326"/>
      <c r="G55" s="1326"/>
      <c r="H55" s="1326"/>
      <c r="I55" s="1326"/>
      <c r="J55" s="1326"/>
      <c r="K55" s="1326"/>
      <c r="L55" s="1326"/>
      <c r="M55" s="1326"/>
      <c r="N55" s="1326"/>
      <c r="O55" s="1326"/>
      <c r="P55" s="1326"/>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23" t="s">
        <v>311</v>
      </c>
      <c r="B57" s="1323"/>
      <c r="C57" s="1323"/>
      <c r="D57" s="1323"/>
      <c r="E57" s="1323"/>
      <c r="F57" s="1323"/>
      <c r="G57" s="1323"/>
      <c r="H57" s="1323"/>
      <c r="I57" s="1323"/>
      <c r="J57" s="1323"/>
      <c r="K57" s="1323"/>
      <c r="L57" s="1323"/>
      <c r="M57" s="1323"/>
      <c r="N57" s="1323"/>
      <c r="O57" s="1323"/>
      <c r="P57" s="1323"/>
      <c r="Q57" s="1323"/>
      <c r="R57" s="1323"/>
      <c r="S57" s="1323"/>
      <c r="T57" s="1323"/>
      <c r="U57" s="1323"/>
      <c r="V57" s="1323"/>
      <c r="W57" s="1323"/>
      <c r="X57" s="1323"/>
      <c r="Y57" s="1323"/>
      <c r="Z57" s="1323"/>
      <c r="AA57" s="1323"/>
    </row>
    <row r="58" spans="1:32" ht="13.5" customHeight="1">
      <c r="A58" s="1324"/>
      <c r="B58" s="1324"/>
      <c r="C58" s="1324"/>
      <c r="D58" s="1324"/>
      <c r="E58" s="1324"/>
      <c r="F58" s="1324"/>
      <c r="G58" s="1324"/>
      <c r="H58" s="1324"/>
      <c r="I58" s="1324"/>
      <c r="J58" s="1324"/>
      <c r="K58" s="1324"/>
      <c r="L58" s="1324"/>
      <c r="M58" s="1324"/>
      <c r="N58" s="1324"/>
      <c r="O58" s="1324"/>
      <c r="P58" s="1324"/>
      <c r="Q58" s="1324"/>
      <c r="R58" s="1324"/>
      <c r="S58" s="1324"/>
      <c r="T58" s="1324"/>
      <c r="U58" s="1324"/>
      <c r="V58" s="1324"/>
      <c r="W58" s="1324"/>
      <c r="X58" s="1324"/>
      <c r="Y58" s="1324"/>
      <c r="Z58" s="1324"/>
      <c r="AA58" s="1324"/>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634</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635</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636</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637</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638</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639</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18:AA18"/>
    <mergeCell ref="X1:AA1"/>
    <mergeCell ref="A3:AA3"/>
    <mergeCell ref="A8:AA8"/>
    <mergeCell ref="A10:AA10"/>
    <mergeCell ref="A11:AA11"/>
    <mergeCell ref="A12:AA12"/>
    <mergeCell ref="A13:AA13"/>
    <mergeCell ref="A14:AA14"/>
    <mergeCell ref="A15:AA15"/>
    <mergeCell ref="A16:AA16"/>
    <mergeCell ref="A17:AA17"/>
    <mergeCell ref="A19:AA19"/>
    <mergeCell ref="A20:AA20"/>
    <mergeCell ref="A22:AA22"/>
    <mergeCell ref="A24:D24"/>
    <mergeCell ref="P24:Q24"/>
    <mergeCell ref="R24:T24"/>
    <mergeCell ref="V24:W24"/>
    <mergeCell ref="Y24:Z24"/>
    <mergeCell ref="C26:E26"/>
    <mergeCell ref="F26:AA26"/>
    <mergeCell ref="C28:E28"/>
    <mergeCell ref="F28:AA28"/>
    <mergeCell ref="C30:O30"/>
    <mergeCell ref="P30:AA30"/>
    <mergeCell ref="B40:E42"/>
    <mergeCell ref="F40:R42"/>
    <mergeCell ref="S40:U40"/>
    <mergeCell ref="S41:Z41"/>
    <mergeCell ref="S42:U42"/>
    <mergeCell ref="C32:E32"/>
    <mergeCell ref="F32:AA32"/>
    <mergeCell ref="B39:E39"/>
    <mergeCell ref="F39:R39"/>
    <mergeCell ref="S39:Z39"/>
    <mergeCell ref="B46:E48"/>
    <mergeCell ref="F46:R48"/>
    <mergeCell ref="S46:U46"/>
    <mergeCell ref="S47:Z47"/>
    <mergeCell ref="S48:U48"/>
    <mergeCell ref="B43:E45"/>
    <mergeCell ref="F43:R45"/>
    <mergeCell ref="S43:U43"/>
    <mergeCell ref="S44:Z44"/>
    <mergeCell ref="S45:U45"/>
    <mergeCell ref="A57:AA58"/>
    <mergeCell ref="B51:D51"/>
    <mergeCell ref="E51:Z51"/>
    <mergeCell ref="B53:D53"/>
    <mergeCell ref="E53:Z53"/>
    <mergeCell ref="B55:D55"/>
    <mergeCell ref="E55:P55"/>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640</v>
      </c>
      <c r="Q1" s="1360"/>
      <c r="R1" s="1360"/>
      <c r="S1" s="1360"/>
      <c r="T1" s="1360"/>
      <c r="U1" s="1360"/>
    </row>
    <row r="2" spans="1:21" ht="12" customHeight="1">
      <c r="A2" s="520"/>
    </row>
    <row r="3" spans="1:21" ht="21" customHeight="1">
      <c r="K3" s="1361" t="s">
        <v>641</v>
      </c>
      <c r="L3" s="1361"/>
      <c r="M3" s="1361"/>
      <c r="N3" s="1406" t="s">
        <v>223</v>
      </c>
      <c r="O3" s="1406"/>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362" t="s">
        <v>334</v>
      </c>
      <c r="C4" s="1362"/>
      <c r="D4" s="521" t="s">
        <v>642</v>
      </c>
      <c r="U4" s="525"/>
    </row>
    <row r="5" spans="1:21" ht="18" customHeight="1">
      <c r="C5" s="526"/>
      <c r="U5" s="525"/>
    </row>
    <row r="6" spans="1:21" ht="36.75" customHeight="1">
      <c r="A6" s="1363" t="s">
        <v>643</v>
      </c>
      <c r="B6" s="1364"/>
      <c r="C6" s="1364"/>
      <c r="D6" s="1364"/>
      <c r="E6" s="1364"/>
      <c r="F6" s="1364"/>
      <c r="G6" s="1364"/>
      <c r="H6" s="1364"/>
      <c r="I6" s="1364"/>
      <c r="J6" s="1364"/>
      <c r="K6" s="1364"/>
      <c r="L6" s="1364"/>
      <c r="M6" s="1364"/>
      <c r="N6" s="1364"/>
      <c r="O6" s="1364"/>
      <c r="P6" s="1364"/>
      <c r="Q6" s="1364"/>
      <c r="R6" s="1364"/>
      <c r="S6" s="1364"/>
      <c r="T6" s="1364"/>
      <c r="U6" s="1364"/>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644</v>
      </c>
      <c r="J8" s="528"/>
      <c r="K8" s="528"/>
      <c r="L8" s="1365" t="str">
        <f>IF(入力フォーム!D10="","",入力フォーム!D10)</f>
        <v/>
      </c>
      <c r="M8" s="1365"/>
      <c r="N8" s="1365"/>
      <c r="O8" s="1365"/>
      <c r="P8" s="1365"/>
      <c r="Q8" s="1365"/>
      <c r="R8" s="1365"/>
      <c r="S8" s="1365"/>
      <c r="T8" s="1365"/>
      <c r="U8" s="1365"/>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645</v>
      </c>
      <c r="J10" s="528"/>
      <c r="K10" s="528"/>
      <c r="L10" s="1365" t="str">
        <f>IF(入力フォーム!D9="","",入力フォーム!D9)</f>
        <v/>
      </c>
      <c r="M10" s="1365"/>
      <c r="N10" s="1365"/>
      <c r="O10" s="1365"/>
      <c r="P10" s="1365"/>
      <c r="Q10" s="1365"/>
      <c r="R10" s="1365"/>
      <c r="S10" s="1365"/>
      <c r="T10" s="1365"/>
      <c r="U10" s="1365"/>
    </row>
    <row r="11" spans="1:21" ht="12" customHeight="1">
      <c r="H11" s="520"/>
      <c r="I11" s="520"/>
      <c r="J11" s="520"/>
      <c r="K11" s="520"/>
      <c r="L11" s="520"/>
      <c r="M11" s="520"/>
      <c r="N11" s="520"/>
      <c r="O11" s="520"/>
    </row>
    <row r="12" spans="1:21" ht="25.5" customHeight="1">
      <c r="H12" s="520"/>
      <c r="I12" s="524" t="s">
        <v>646</v>
      </c>
      <c r="K12" s="520"/>
      <c r="L12" s="1366">
        <f>入力フォーム!D53</f>
        <v>1</v>
      </c>
      <c r="M12" s="1366"/>
      <c r="N12" s="1366"/>
      <c r="O12" s="1366"/>
      <c r="P12" s="1366"/>
      <c r="Q12" s="1366"/>
      <c r="R12" s="1366"/>
      <c r="S12" s="1366"/>
      <c r="T12" s="529" t="s">
        <v>647</v>
      </c>
      <c r="U12" s="530"/>
    </row>
    <row r="13" spans="1:21" ht="9" customHeight="1">
      <c r="J13" s="520"/>
      <c r="K13" s="520"/>
      <c r="L13" s="520"/>
      <c r="M13" s="526"/>
      <c r="N13" s="520"/>
      <c r="O13" s="520"/>
      <c r="P13" s="520"/>
      <c r="Q13" s="520"/>
      <c r="R13" s="520"/>
      <c r="S13" s="520"/>
      <c r="T13" s="520"/>
      <c r="U13" s="526"/>
    </row>
    <row r="14" spans="1:21" ht="19.5" customHeight="1">
      <c r="A14" s="531" t="s">
        <v>648</v>
      </c>
    </row>
    <row r="15" spans="1:21" ht="25.5" customHeight="1">
      <c r="A15" s="1367" t="s">
        <v>649</v>
      </c>
      <c r="B15" s="1368"/>
      <c r="C15" s="1369"/>
      <c r="D15" s="1367" t="s">
        <v>650</v>
      </c>
      <c r="E15" s="1368"/>
      <c r="F15" s="1368"/>
      <c r="G15" s="1368"/>
      <c r="H15" s="1368"/>
      <c r="I15" s="1368"/>
      <c r="J15" s="1368"/>
      <c r="K15" s="1368"/>
      <c r="L15" s="1368"/>
      <c r="M15" s="1368"/>
      <c r="N15" s="1368"/>
      <c r="O15" s="1368"/>
      <c r="P15" s="1369"/>
      <c r="Q15" s="1370" t="s">
        <v>651</v>
      </c>
      <c r="R15" s="1371"/>
      <c r="S15" s="1371"/>
      <c r="T15" s="1371"/>
      <c r="U15" s="1372"/>
    </row>
    <row r="16" spans="1:21" ht="20.25" customHeight="1">
      <c r="A16" s="1373">
        <f>入力フォーム!D10</f>
        <v>0</v>
      </c>
      <c r="B16" s="1374"/>
      <c r="C16" s="1375"/>
      <c r="D16" s="1373" t="str">
        <f>IF(入力フォーム!D14="","",入力フォーム!D14)</f>
        <v/>
      </c>
      <c r="E16" s="1374"/>
      <c r="F16" s="1374"/>
      <c r="G16" s="1374"/>
      <c r="H16" s="1374"/>
      <c r="I16" s="1374"/>
      <c r="J16" s="1374"/>
      <c r="K16" s="1374"/>
      <c r="L16" s="1374"/>
      <c r="M16" s="1374"/>
      <c r="N16" s="1374"/>
      <c r="O16" s="1374"/>
      <c r="P16" s="1375"/>
      <c r="Q16" s="1373" t="str">
        <f>IF(入力フォーム!O41="","",入力フォーム!O41)</f>
        <v/>
      </c>
      <c r="R16" s="1374"/>
      <c r="S16" s="1374"/>
      <c r="T16" s="1374"/>
      <c r="U16" s="1375"/>
    </row>
    <row r="17" spans="1:21" ht="20.25" customHeight="1">
      <c r="A17" s="1376"/>
      <c r="B17" s="1377"/>
      <c r="C17" s="1378"/>
      <c r="D17" s="1376"/>
      <c r="E17" s="1377"/>
      <c r="F17" s="1377"/>
      <c r="G17" s="1377"/>
      <c r="H17" s="1377"/>
      <c r="I17" s="1377"/>
      <c r="J17" s="1377"/>
      <c r="K17" s="1377"/>
      <c r="L17" s="1377"/>
      <c r="M17" s="1377"/>
      <c r="N17" s="1377"/>
      <c r="O17" s="1377"/>
      <c r="P17" s="1378"/>
      <c r="Q17" s="1376"/>
      <c r="R17" s="1377"/>
      <c r="S17" s="1377"/>
      <c r="T17" s="1377"/>
      <c r="U17" s="1378"/>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652</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379" t="s">
        <v>649</v>
      </c>
      <c r="B20" s="1379"/>
      <c r="C20" s="1379"/>
      <c r="D20" s="1379" t="s">
        <v>653</v>
      </c>
      <c r="E20" s="1379"/>
      <c r="F20" s="1379"/>
      <c r="G20" s="1379"/>
      <c r="H20" s="1379"/>
      <c r="I20" s="1379"/>
      <c r="J20" s="1379"/>
      <c r="K20" s="1379"/>
      <c r="L20" s="1379"/>
      <c r="M20" s="1379"/>
      <c r="N20" s="1379"/>
      <c r="O20" s="1379"/>
      <c r="P20" s="1379"/>
      <c r="Q20" s="1370" t="s">
        <v>651</v>
      </c>
      <c r="R20" s="1371"/>
      <c r="S20" s="1371"/>
      <c r="T20" s="1371"/>
      <c r="U20" s="1372"/>
    </row>
    <row r="21" spans="1:21" ht="18.75" customHeight="1">
      <c r="A21" s="1380" t="s">
        <v>654</v>
      </c>
      <c r="B21" s="1373" t="str">
        <f>IF(入力フォーム!D43="","",入力フォーム!D43)</f>
        <v/>
      </c>
      <c r="C21" s="1375"/>
      <c r="D21" s="1397" t="str">
        <f>IF(入力フォーム!D43="","",入力フォーム!D14)</f>
        <v/>
      </c>
      <c r="E21" s="1398"/>
      <c r="F21" s="1398"/>
      <c r="G21" s="1398"/>
      <c r="H21" s="1398"/>
      <c r="I21" s="1398"/>
      <c r="J21" s="1398"/>
      <c r="K21" s="1398"/>
      <c r="L21" s="1398"/>
      <c r="M21" s="1398"/>
      <c r="N21" s="1398"/>
      <c r="O21" s="1398"/>
      <c r="P21" s="1399"/>
      <c r="Q21" s="1373" t="str">
        <f>IF(入力フォーム!O43="","",入力フォーム!O43)</f>
        <v/>
      </c>
      <c r="R21" s="1374"/>
      <c r="S21" s="1374"/>
      <c r="T21" s="1374"/>
      <c r="U21" s="1375"/>
    </row>
    <row r="22" spans="1:21" ht="18.75" customHeight="1">
      <c r="A22" s="1381"/>
      <c r="B22" s="1382"/>
      <c r="C22" s="1383"/>
      <c r="D22" s="1394"/>
      <c r="E22" s="1395"/>
      <c r="F22" s="1395"/>
      <c r="G22" s="1395"/>
      <c r="H22" s="1395"/>
      <c r="I22" s="1395"/>
      <c r="J22" s="1395"/>
      <c r="K22" s="1395"/>
      <c r="L22" s="1395"/>
      <c r="M22" s="1395"/>
      <c r="N22" s="1395"/>
      <c r="O22" s="1395"/>
      <c r="P22" s="1396"/>
      <c r="Q22" s="1388"/>
      <c r="R22" s="1389"/>
      <c r="S22" s="1389"/>
      <c r="T22" s="1389"/>
      <c r="U22" s="1390"/>
    </row>
    <row r="23" spans="1:21" ht="18.75" customHeight="1">
      <c r="A23" s="1387" t="s">
        <v>142</v>
      </c>
      <c r="B23" s="1384" t="str">
        <f>IF(入力フォーム!D44="","",入力フォーム!D44)</f>
        <v/>
      </c>
      <c r="C23" s="1386"/>
      <c r="D23" s="1391" t="str">
        <f>IF(入力フォーム!D44="","",入力フォーム!D14)</f>
        <v/>
      </c>
      <c r="E23" s="1392"/>
      <c r="F23" s="1392"/>
      <c r="G23" s="1392"/>
      <c r="H23" s="1392"/>
      <c r="I23" s="1392"/>
      <c r="J23" s="1392"/>
      <c r="K23" s="1392"/>
      <c r="L23" s="1392"/>
      <c r="M23" s="1392"/>
      <c r="N23" s="1392"/>
      <c r="O23" s="1392"/>
      <c r="P23" s="1393"/>
      <c r="Q23" s="1384" t="str">
        <f>IF(入力フォーム!O44="","",入力フォーム!O44)</f>
        <v/>
      </c>
      <c r="R23" s="1385"/>
      <c r="S23" s="1385"/>
      <c r="T23" s="1385"/>
      <c r="U23" s="1386"/>
    </row>
    <row r="24" spans="1:21" ht="18.75" customHeight="1">
      <c r="A24" s="1387"/>
      <c r="B24" s="1384"/>
      <c r="C24" s="1386"/>
      <c r="D24" s="1394"/>
      <c r="E24" s="1395"/>
      <c r="F24" s="1395"/>
      <c r="G24" s="1395"/>
      <c r="H24" s="1395"/>
      <c r="I24" s="1395"/>
      <c r="J24" s="1395"/>
      <c r="K24" s="1395"/>
      <c r="L24" s="1395"/>
      <c r="M24" s="1395"/>
      <c r="N24" s="1395"/>
      <c r="O24" s="1395"/>
      <c r="P24" s="1396"/>
      <c r="Q24" s="1384"/>
      <c r="R24" s="1385"/>
      <c r="S24" s="1385"/>
      <c r="T24" s="1385"/>
      <c r="U24" s="1386"/>
    </row>
    <row r="25" spans="1:21" ht="18.75" customHeight="1">
      <c r="A25" s="1387" t="s">
        <v>143</v>
      </c>
      <c r="B25" s="1384" t="str">
        <f>IF(入力フォーム!D45="","",入力フォーム!D45)</f>
        <v/>
      </c>
      <c r="C25" s="1386"/>
      <c r="D25" s="1391" t="str">
        <f>IF(入力フォーム!D45="","",入力フォーム!D14)</f>
        <v/>
      </c>
      <c r="E25" s="1392"/>
      <c r="F25" s="1392"/>
      <c r="G25" s="1392"/>
      <c r="H25" s="1392"/>
      <c r="I25" s="1392"/>
      <c r="J25" s="1392"/>
      <c r="K25" s="1392"/>
      <c r="L25" s="1392"/>
      <c r="M25" s="1392"/>
      <c r="N25" s="1392"/>
      <c r="O25" s="1392"/>
      <c r="P25" s="1393"/>
      <c r="Q25" s="1384" t="str">
        <f>IF(入力フォーム!O45="","",入力フォーム!O45)</f>
        <v/>
      </c>
      <c r="R25" s="1385"/>
      <c r="S25" s="1385"/>
      <c r="T25" s="1385"/>
      <c r="U25" s="1386"/>
    </row>
    <row r="26" spans="1:21" ht="18.75" customHeight="1">
      <c r="A26" s="1387"/>
      <c r="B26" s="1384"/>
      <c r="C26" s="1386"/>
      <c r="D26" s="1394"/>
      <c r="E26" s="1395"/>
      <c r="F26" s="1395"/>
      <c r="G26" s="1395"/>
      <c r="H26" s="1395"/>
      <c r="I26" s="1395"/>
      <c r="J26" s="1395"/>
      <c r="K26" s="1395"/>
      <c r="L26" s="1395"/>
      <c r="M26" s="1395"/>
      <c r="N26" s="1395"/>
      <c r="O26" s="1395"/>
      <c r="P26" s="1396"/>
      <c r="Q26" s="1384"/>
      <c r="R26" s="1385"/>
      <c r="S26" s="1385"/>
      <c r="T26" s="1385"/>
      <c r="U26" s="1386"/>
    </row>
    <row r="27" spans="1:21" ht="18.75" customHeight="1">
      <c r="A27" s="1387" t="s">
        <v>144</v>
      </c>
      <c r="B27" s="1384" t="str">
        <f>IF(入力フォーム!D46="","",入力フォーム!D46)</f>
        <v/>
      </c>
      <c r="C27" s="1386"/>
      <c r="D27" s="1391" t="str">
        <f>IF(入力フォーム!D46="","",入力フォーム!D14)</f>
        <v/>
      </c>
      <c r="E27" s="1392"/>
      <c r="F27" s="1392"/>
      <c r="G27" s="1392"/>
      <c r="H27" s="1392"/>
      <c r="I27" s="1392"/>
      <c r="J27" s="1392"/>
      <c r="K27" s="1392"/>
      <c r="L27" s="1392"/>
      <c r="M27" s="1392"/>
      <c r="N27" s="1392"/>
      <c r="O27" s="1392"/>
      <c r="P27" s="1393"/>
      <c r="Q27" s="1384" t="str">
        <f>IF(入力フォーム!O46="","",入力フォーム!O46)</f>
        <v/>
      </c>
      <c r="R27" s="1385"/>
      <c r="S27" s="1385"/>
      <c r="T27" s="1385"/>
      <c r="U27" s="1386"/>
    </row>
    <row r="28" spans="1:21" ht="18.75" customHeight="1">
      <c r="A28" s="1387"/>
      <c r="B28" s="1384"/>
      <c r="C28" s="1386"/>
      <c r="D28" s="1394"/>
      <c r="E28" s="1395"/>
      <c r="F28" s="1395"/>
      <c r="G28" s="1395"/>
      <c r="H28" s="1395"/>
      <c r="I28" s="1395"/>
      <c r="J28" s="1395"/>
      <c r="K28" s="1395"/>
      <c r="L28" s="1395"/>
      <c r="M28" s="1395"/>
      <c r="N28" s="1395"/>
      <c r="O28" s="1395"/>
      <c r="P28" s="1396"/>
      <c r="Q28" s="1384"/>
      <c r="R28" s="1385"/>
      <c r="S28" s="1385"/>
      <c r="T28" s="1385"/>
      <c r="U28" s="1386"/>
    </row>
    <row r="29" spans="1:21" ht="18.75" customHeight="1">
      <c r="A29" s="1381" t="s">
        <v>145</v>
      </c>
      <c r="B29" s="1382" t="str">
        <f>IF(入力フォーム!D47="","",入力フォーム!D47)</f>
        <v/>
      </c>
      <c r="C29" s="1383"/>
      <c r="D29" s="1391" t="str">
        <f>IF(入力フォーム!D47="","",入力フォーム!D14)</f>
        <v/>
      </c>
      <c r="E29" s="1392"/>
      <c r="F29" s="1392"/>
      <c r="G29" s="1392"/>
      <c r="H29" s="1392"/>
      <c r="I29" s="1392"/>
      <c r="J29" s="1392"/>
      <c r="K29" s="1392"/>
      <c r="L29" s="1392"/>
      <c r="M29" s="1392"/>
      <c r="N29" s="1392"/>
      <c r="O29" s="1392"/>
      <c r="P29" s="1393"/>
      <c r="Q29" s="1382" t="str">
        <f>IF(入力フォーム!O47="","",入力フォーム!O47)</f>
        <v/>
      </c>
      <c r="R29" s="1401"/>
      <c r="S29" s="1401"/>
      <c r="T29" s="1401"/>
      <c r="U29" s="1383"/>
    </row>
    <row r="30" spans="1:21" ht="18.75" customHeight="1">
      <c r="A30" s="1400"/>
      <c r="B30" s="1376"/>
      <c r="C30" s="1378"/>
      <c r="D30" s="1402"/>
      <c r="E30" s="1403"/>
      <c r="F30" s="1403"/>
      <c r="G30" s="1403"/>
      <c r="H30" s="1403"/>
      <c r="I30" s="1403"/>
      <c r="J30" s="1403"/>
      <c r="K30" s="1403"/>
      <c r="L30" s="1403"/>
      <c r="M30" s="1403"/>
      <c r="N30" s="1403"/>
      <c r="O30" s="1403"/>
      <c r="P30" s="1404"/>
      <c r="Q30" s="1388"/>
      <c r="R30" s="1389"/>
      <c r="S30" s="1389"/>
      <c r="T30" s="1389"/>
      <c r="U30" s="1390"/>
    </row>
    <row r="31" spans="1:21" ht="18.75" customHeight="1">
      <c r="A31" s="1380" t="s">
        <v>146</v>
      </c>
      <c r="B31" s="1373" t="str">
        <f>IF(入力フォーム!D48="","",入力フォーム!D48)</f>
        <v/>
      </c>
      <c r="C31" s="1375"/>
      <c r="D31" s="1397" t="str">
        <f>IF(入力フォーム!D48="","",入力フォーム!D14)</f>
        <v/>
      </c>
      <c r="E31" s="1398"/>
      <c r="F31" s="1398"/>
      <c r="G31" s="1398"/>
      <c r="H31" s="1398"/>
      <c r="I31" s="1398"/>
      <c r="J31" s="1398"/>
      <c r="K31" s="1398"/>
      <c r="L31" s="1398"/>
      <c r="M31" s="1398"/>
      <c r="N31" s="1398"/>
      <c r="O31" s="1398"/>
      <c r="P31" s="1399"/>
      <c r="Q31" s="1373" t="str">
        <f>IF(入力フォーム!O48="","",入力フォーム!O48)</f>
        <v/>
      </c>
      <c r="R31" s="1374"/>
      <c r="S31" s="1374"/>
      <c r="T31" s="1374"/>
      <c r="U31" s="1375"/>
    </row>
    <row r="32" spans="1:21" ht="18.75" customHeight="1">
      <c r="A32" s="1381"/>
      <c r="B32" s="1382"/>
      <c r="C32" s="1383"/>
      <c r="D32" s="1394"/>
      <c r="E32" s="1395"/>
      <c r="F32" s="1395"/>
      <c r="G32" s="1395"/>
      <c r="H32" s="1395"/>
      <c r="I32" s="1395"/>
      <c r="J32" s="1395"/>
      <c r="K32" s="1395"/>
      <c r="L32" s="1395"/>
      <c r="M32" s="1395"/>
      <c r="N32" s="1395"/>
      <c r="O32" s="1395"/>
      <c r="P32" s="1396"/>
      <c r="Q32" s="1382"/>
      <c r="R32" s="1401"/>
      <c r="S32" s="1401"/>
      <c r="T32" s="1401"/>
      <c r="U32" s="1383"/>
    </row>
    <row r="33" spans="1:21" ht="18.75" customHeight="1">
      <c r="A33" s="1387" t="s">
        <v>149</v>
      </c>
      <c r="B33" s="1384" t="str">
        <f>IF(入力フォーム!D49="","",入力フォーム!D49)</f>
        <v/>
      </c>
      <c r="C33" s="1386"/>
      <c r="D33" s="1391" t="str">
        <f>IF(入力フォーム!D49="","",入力フォーム!D14)</f>
        <v/>
      </c>
      <c r="E33" s="1392"/>
      <c r="F33" s="1392"/>
      <c r="G33" s="1392"/>
      <c r="H33" s="1392"/>
      <c r="I33" s="1392"/>
      <c r="J33" s="1392"/>
      <c r="K33" s="1392"/>
      <c r="L33" s="1392"/>
      <c r="M33" s="1392"/>
      <c r="N33" s="1392"/>
      <c r="O33" s="1392"/>
      <c r="P33" s="1393"/>
      <c r="Q33" s="1384" t="str">
        <f>IF(入力フォーム!O49="","",入力フォーム!O49)</f>
        <v/>
      </c>
      <c r="R33" s="1385"/>
      <c r="S33" s="1385"/>
      <c r="T33" s="1385"/>
      <c r="U33" s="1386"/>
    </row>
    <row r="34" spans="1:21" ht="18.75" customHeight="1">
      <c r="A34" s="1387"/>
      <c r="B34" s="1384"/>
      <c r="C34" s="1386"/>
      <c r="D34" s="1394"/>
      <c r="E34" s="1395"/>
      <c r="F34" s="1395"/>
      <c r="G34" s="1395"/>
      <c r="H34" s="1395"/>
      <c r="I34" s="1395"/>
      <c r="J34" s="1395"/>
      <c r="K34" s="1395"/>
      <c r="L34" s="1395"/>
      <c r="M34" s="1395"/>
      <c r="N34" s="1395"/>
      <c r="O34" s="1395"/>
      <c r="P34" s="1396"/>
      <c r="Q34" s="1384"/>
      <c r="R34" s="1385"/>
      <c r="S34" s="1385"/>
      <c r="T34" s="1385"/>
      <c r="U34" s="1386"/>
    </row>
    <row r="35" spans="1:21" ht="18.75" customHeight="1">
      <c r="A35" s="1387" t="s">
        <v>150</v>
      </c>
      <c r="B35" s="1384" t="str">
        <f>IF(入力フォーム!D50="","",入力フォーム!D50)</f>
        <v/>
      </c>
      <c r="C35" s="1386"/>
      <c r="D35" s="1391" t="str">
        <f>IF(入力フォーム!D50="","",入力フォーム!D14)</f>
        <v/>
      </c>
      <c r="E35" s="1392"/>
      <c r="F35" s="1392"/>
      <c r="G35" s="1392"/>
      <c r="H35" s="1392"/>
      <c r="I35" s="1392"/>
      <c r="J35" s="1392"/>
      <c r="K35" s="1392"/>
      <c r="L35" s="1392"/>
      <c r="M35" s="1392"/>
      <c r="N35" s="1392"/>
      <c r="O35" s="1392"/>
      <c r="P35" s="1393"/>
      <c r="Q35" s="1384" t="str">
        <f>IF(入力フォーム!O50="","",入力フォーム!O50)</f>
        <v/>
      </c>
      <c r="R35" s="1385"/>
      <c r="S35" s="1385"/>
      <c r="T35" s="1385"/>
      <c r="U35" s="1386"/>
    </row>
    <row r="36" spans="1:21" ht="18.75" customHeight="1">
      <c r="A36" s="1387"/>
      <c r="B36" s="1384"/>
      <c r="C36" s="1386"/>
      <c r="D36" s="1394"/>
      <c r="E36" s="1395"/>
      <c r="F36" s="1395"/>
      <c r="G36" s="1395"/>
      <c r="H36" s="1395"/>
      <c r="I36" s="1395"/>
      <c r="J36" s="1395"/>
      <c r="K36" s="1395"/>
      <c r="L36" s="1395"/>
      <c r="M36" s="1395"/>
      <c r="N36" s="1395"/>
      <c r="O36" s="1395"/>
      <c r="P36" s="1396"/>
      <c r="Q36" s="1384"/>
      <c r="R36" s="1385"/>
      <c r="S36" s="1385"/>
      <c r="T36" s="1385"/>
      <c r="U36" s="1386"/>
    </row>
    <row r="37" spans="1:21" ht="18.75" customHeight="1">
      <c r="A37" s="1387" t="s">
        <v>151</v>
      </c>
      <c r="B37" s="1384" t="str">
        <f>IF(入力フォーム!D51="","",入力フォーム!D51)</f>
        <v/>
      </c>
      <c r="C37" s="1386"/>
      <c r="D37" s="1391" t="str">
        <f>IF(入力フォーム!D51="","",入力フォーム!D14)</f>
        <v/>
      </c>
      <c r="E37" s="1392"/>
      <c r="F37" s="1392"/>
      <c r="G37" s="1392"/>
      <c r="H37" s="1392"/>
      <c r="I37" s="1392"/>
      <c r="J37" s="1392"/>
      <c r="K37" s="1392"/>
      <c r="L37" s="1392"/>
      <c r="M37" s="1392"/>
      <c r="N37" s="1392"/>
      <c r="O37" s="1392"/>
      <c r="P37" s="1393"/>
      <c r="Q37" s="1384" t="str">
        <f>IF(入力フォーム!O51="","",入力フォーム!O51)</f>
        <v/>
      </c>
      <c r="R37" s="1385"/>
      <c r="S37" s="1385"/>
      <c r="T37" s="1385"/>
      <c r="U37" s="1386"/>
    </row>
    <row r="38" spans="1:21" ht="18.75" customHeight="1">
      <c r="A38" s="1387"/>
      <c r="B38" s="1384"/>
      <c r="C38" s="1386"/>
      <c r="D38" s="1394"/>
      <c r="E38" s="1395"/>
      <c r="F38" s="1395"/>
      <c r="G38" s="1395"/>
      <c r="H38" s="1395"/>
      <c r="I38" s="1395"/>
      <c r="J38" s="1395"/>
      <c r="K38" s="1395"/>
      <c r="L38" s="1395"/>
      <c r="M38" s="1395"/>
      <c r="N38" s="1395"/>
      <c r="O38" s="1395"/>
      <c r="P38" s="1396"/>
      <c r="Q38" s="1384"/>
      <c r="R38" s="1385"/>
      <c r="S38" s="1385"/>
      <c r="T38" s="1385"/>
      <c r="U38" s="1386"/>
    </row>
    <row r="39" spans="1:21" ht="18.75" customHeight="1">
      <c r="A39" s="1381" t="s">
        <v>152</v>
      </c>
      <c r="B39" s="1382" t="str">
        <f>IF(入力フォーム!D52="","",入力フォーム!D52)</f>
        <v/>
      </c>
      <c r="C39" s="1383"/>
      <c r="D39" s="1391" t="str">
        <f>IF(入力フォーム!D52="","",入力フォーム!D14)</f>
        <v/>
      </c>
      <c r="E39" s="1392"/>
      <c r="F39" s="1392"/>
      <c r="G39" s="1392"/>
      <c r="H39" s="1392"/>
      <c r="I39" s="1392"/>
      <c r="J39" s="1392"/>
      <c r="K39" s="1392"/>
      <c r="L39" s="1392"/>
      <c r="M39" s="1392"/>
      <c r="N39" s="1392"/>
      <c r="O39" s="1392"/>
      <c r="P39" s="1393"/>
      <c r="Q39" s="1382" t="str">
        <f>IF(入力フォーム!O52="","",入力フォーム!O52)</f>
        <v/>
      </c>
      <c r="R39" s="1401"/>
      <c r="S39" s="1401"/>
      <c r="T39" s="1401"/>
      <c r="U39" s="1383"/>
    </row>
    <row r="40" spans="1:21" ht="18.75" customHeight="1">
      <c r="A40" s="1400"/>
      <c r="B40" s="1376"/>
      <c r="C40" s="1378"/>
      <c r="D40" s="1402"/>
      <c r="E40" s="1403"/>
      <c r="F40" s="1403"/>
      <c r="G40" s="1403"/>
      <c r="H40" s="1403"/>
      <c r="I40" s="1403"/>
      <c r="J40" s="1403"/>
      <c r="K40" s="1403"/>
      <c r="L40" s="1403"/>
      <c r="M40" s="1403"/>
      <c r="N40" s="1403"/>
      <c r="O40" s="1403"/>
      <c r="P40" s="1404"/>
      <c r="Q40" s="1376"/>
      <c r="R40" s="1377"/>
      <c r="S40" s="1377"/>
      <c r="T40" s="1377"/>
      <c r="U40" s="1378"/>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407" t="s">
        <v>655</v>
      </c>
      <c r="J42" s="1408"/>
      <c r="K42" s="1408"/>
      <c r="L42" s="1408"/>
      <c r="M42" s="1408"/>
      <c r="N42" s="1408"/>
      <c r="O42" s="1408"/>
      <c r="P42" s="1409"/>
      <c r="Q42" s="1413">
        <f>入力フォーム!D15</f>
        <v>0</v>
      </c>
      <c r="R42" s="1374"/>
      <c r="S42" s="1374"/>
      <c r="T42" s="1374"/>
      <c r="U42" s="1375"/>
    </row>
    <row r="43" spans="1:21" ht="18.75" customHeight="1">
      <c r="A43" s="536"/>
      <c r="B43" s="536"/>
      <c r="D43" s="522"/>
      <c r="E43" s="522"/>
      <c r="F43" s="522"/>
      <c r="G43" s="522"/>
      <c r="H43" s="537"/>
      <c r="I43" s="1410"/>
      <c r="J43" s="1411"/>
      <c r="K43" s="1411"/>
      <c r="L43" s="1411"/>
      <c r="M43" s="1411"/>
      <c r="N43" s="1411"/>
      <c r="O43" s="1411"/>
      <c r="P43" s="1412"/>
      <c r="Q43" s="1376"/>
      <c r="R43" s="1377"/>
      <c r="S43" s="1377"/>
      <c r="T43" s="1377"/>
      <c r="U43" s="1378"/>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656</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657</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658</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659</v>
      </c>
      <c r="B50" s="542"/>
    </row>
    <row r="51" spans="1:21" ht="15" customHeight="1">
      <c r="A51" s="541"/>
      <c r="B51" s="542"/>
    </row>
    <row r="52" spans="1:21" ht="39.75" customHeight="1">
      <c r="A52" s="543"/>
      <c r="B52" s="542">
        <v>1</v>
      </c>
      <c r="C52" s="1405" t="s">
        <v>660</v>
      </c>
      <c r="D52" s="1405"/>
      <c r="E52" s="1405"/>
      <c r="F52" s="1405"/>
      <c r="G52" s="1405"/>
      <c r="H52" s="1405"/>
      <c r="I52" s="1405"/>
      <c r="J52" s="1405"/>
      <c r="K52" s="1405"/>
      <c r="L52" s="1405"/>
      <c r="M52" s="1405"/>
      <c r="N52" s="1405"/>
      <c r="O52" s="1405"/>
      <c r="P52" s="1405"/>
      <c r="Q52" s="1405"/>
      <c r="R52" s="1405"/>
      <c r="S52" s="1405"/>
      <c r="T52" s="1405"/>
      <c r="U52" s="1405"/>
    </row>
    <row r="53" spans="1:21" ht="15" customHeight="1">
      <c r="A53" s="541"/>
      <c r="B53" s="542"/>
    </row>
    <row r="54" spans="1:21" ht="24" customHeight="1">
      <c r="B54" s="542">
        <v>2</v>
      </c>
      <c r="C54" s="1405" t="s">
        <v>661</v>
      </c>
      <c r="D54" s="1405"/>
      <c r="E54" s="1405"/>
      <c r="F54" s="1405"/>
      <c r="G54" s="1405"/>
      <c r="H54" s="1405"/>
      <c r="I54" s="1405"/>
      <c r="J54" s="1405"/>
      <c r="K54" s="1405"/>
      <c r="L54" s="1405"/>
      <c r="M54" s="1405"/>
      <c r="N54" s="1405"/>
      <c r="O54" s="1405"/>
      <c r="P54" s="1405"/>
      <c r="Q54" s="1405"/>
      <c r="R54" s="1405"/>
      <c r="S54" s="1405"/>
      <c r="T54" s="1405"/>
      <c r="U54" s="1405"/>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405" t="s">
        <v>662</v>
      </c>
      <c r="D56" s="1405"/>
      <c r="E56" s="1405"/>
      <c r="F56" s="1405"/>
      <c r="G56" s="1405"/>
      <c r="H56" s="1405"/>
      <c r="I56" s="1405"/>
      <c r="J56" s="1405"/>
      <c r="K56" s="1405"/>
      <c r="L56" s="1405"/>
      <c r="M56" s="1405"/>
      <c r="N56" s="1405"/>
      <c r="O56" s="1405"/>
      <c r="P56" s="1405"/>
      <c r="Q56" s="1405"/>
      <c r="R56" s="1405"/>
      <c r="S56" s="1405"/>
      <c r="T56" s="1405"/>
      <c r="U56" s="1405"/>
    </row>
    <row r="57" spans="1:21" ht="15" customHeight="1">
      <c r="A57" s="541"/>
      <c r="B57" s="542"/>
    </row>
    <row r="58" spans="1:21" ht="122.25" customHeight="1">
      <c r="B58" s="542">
        <v>4</v>
      </c>
      <c r="C58" s="1405" t="s">
        <v>663</v>
      </c>
      <c r="D58" s="1405"/>
      <c r="E58" s="1405"/>
      <c r="F58" s="1405"/>
      <c r="G58" s="1405"/>
      <c r="H58" s="1405"/>
      <c r="I58" s="1405"/>
      <c r="J58" s="1405"/>
      <c r="K58" s="1405"/>
      <c r="L58" s="1405"/>
      <c r="M58" s="1405"/>
      <c r="N58" s="1405"/>
      <c r="O58" s="1405"/>
      <c r="P58" s="1405"/>
      <c r="Q58" s="1405"/>
      <c r="R58" s="1405"/>
      <c r="S58" s="1405"/>
      <c r="T58" s="1405"/>
      <c r="U58" s="1405"/>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405" t="s">
        <v>664</v>
      </c>
      <c r="D60" s="1405"/>
      <c r="E60" s="1405"/>
      <c r="F60" s="1405"/>
      <c r="G60" s="1405"/>
      <c r="H60" s="1405"/>
      <c r="I60" s="1405"/>
      <c r="J60" s="1405"/>
      <c r="K60" s="1405"/>
      <c r="L60" s="1405"/>
      <c r="M60" s="1405"/>
      <c r="N60" s="1405"/>
      <c r="O60" s="1405"/>
      <c r="P60" s="1405"/>
      <c r="Q60" s="1405"/>
      <c r="R60" s="1405"/>
      <c r="S60" s="1405"/>
      <c r="T60" s="1405"/>
      <c r="U60" s="1405"/>
    </row>
    <row r="61" spans="1:21" ht="18" customHeight="1">
      <c r="C61" s="545"/>
      <c r="D61" s="545"/>
      <c r="E61" s="545"/>
      <c r="F61" s="545"/>
    </row>
  </sheetData>
  <mergeCells count="64">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 ref="A39:A40"/>
    <mergeCell ref="B39:C40"/>
    <mergeCell ref="Q35:U36"/>
    <mergeCell ref="A37:A38"/>
    <mergeCell ref="B37:C38"/>
    <mergeCell ref="Q37:U38"/>
    <mergeCell ref="A35:A36"/>
    <mergeCell ref="B35:C36"/>
    <mergeCell ref="A33:A34"/>
    <mergeCell ref="B33:C34"/>
    <mergeCell ref="Q33:U34"/>
    <mergeCell ref="A31:A32"/>
    <mergeCell ref="B31:C32"/>
    <mergeCell ref="Q27:U28"/>
    <mergeCell ref="A29:A30"/>
    <mergeCell ref="B29:C30"/>
    <mergeCell ref="Q29:U30"/>
    <mergeCell ref="A27:A28"/>
    <mergeCell ref="B27:C28"/>
    <mergeCell ref="D29:P30"/>
    <mergeCell ref="D27:P28"/>
    <mergeCell ref="Q23:U24"/>
    <mergeCell ref="A25:A26"/>
    <mergeCell ref="B25:C26"/>
    <mergeCell ref="Q25:U26"/>
    <mergeCell ref="Q21:U22"/>
    <mergeCell ref="A23:A24"/>
    <mergeCell ref="B23:C24"/>
    <mergeCell ref="D25:P26"/>
    <mergeCell ref="D23:P24"/>
    <mergeCell ref="D21:P22"/>
    <mergeCell ref="Q16:U17"/>
    <mergeCell ref="A20:C20"/>
    <mergeCell ref="D20:P20"/>
    <mergeCell ref="Q20:U20"/>
    <mergeCell ref="A21:A22"/>
    <mergeCell ref="B21:C22"/>
    <mergeCell ref="A16:C17"/>
    <mergeCell ref="L10:U10"/>
    <mergeCell ref="L12:S12"/>
    <mergeCell ref="A15:C15"/>
    <mergeCell ref="D15:P15"/>
    <mergeCell ref="Q15:U15"/>
    <mergeCell ref="Q1:U1"/>
    <mergeCell ref="K3:M3"/>
    <mergeCell ref="B4:C4"/>
    <mergeCell ref="A6:U6"/>
    <mergeCell ref="L8:U8"/>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2025-06-24T04:13:39Z</cp:lastPrinted>
  <dcterms:created xsi:type="dcterms:W3CDTF">2023-07-13T08:01:02Z</dcterms:created>
  <dcterms:modified xsi:type="dcterms:W3CDTF">2026-02-25T06:52:47Z</dcterms:modified>
</cp:coreProperties>
</file>